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4385" yWindow="30" windowWidth="14430" windowHeight="14070"/>
  </bookViews>
  <sheets>
    <sheet name="Arbeitsstunden" sheetId="1" r:id="rId1"/>
  </sheets>
  <definedNames>
    <definedName name="_xlnm.Print_Titles" localSheetId="0">Arbeitsstunden!$1:$13</definedName>
  </definedNames>
  <calcPr calcId="145621"/>
</workbook>
</file>

<file path=xl/calcChain.xml><?xml version="1.0" encoding="utf-8"?>
<calcChain xmlns="http://schemas.openxmlformats.org/spreadsheetml/2006/main">
  <c r="V15" i="1" l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14" i="1"/>
  <c r="H5" i="1"/>
  <c r="AE14" i="1"/>
  <c r="AF14" i="1" s="1"/>
  <c r="AG14" i="1" s="1"/>
  <c r="AH14" i="1" s="1"/>
  <c r="AI14" i="1" s="1"/>
  <c r="AJ14" i="1" s="1"/>
  <c r="AK14" i="1" s="1"/>
  <c r="AL14" i="1" s="1"/>
  <c r="AM14" i="1" s="1"/>
  <c r="L133" i="1"/>
  <c r="L134" i="1"/>
  <c r="Z41" i="1"/>
  <c r="Z42" i="1"/>
  <c r="Z43" i="1"/>
  <c r="Z44" i="1"/>
  <c r="Z45" i="1"/>
  <c r="Z46" i="1"/>
  <c r="Z47" i="1"/>
  <c r="Z48" i="1"/>
  <c r="Z49" i="1"/>
  <c r="Z40" i="1"/>
  <c r="L16" i="1"/>
  <c r="AB23" i="1"/>
  <c r="AB21" i="1"/>
  <c r="Y47" i="1" s="1"/>
  <c r="AB22" i="1"/>
  <c r="AB20" i="1" s="1"/>
  <c r="Y46" i="1" s="1"/>
  <c r="B14" i="1"/>
  <c r="B15" i="1" s="1"/>
  <c r="L75" i="1"/>
  <c r="Y38" i="1"/>
  <c r="Y39" i="1"/>
  <c r="Y37" i="1"/>
  <c r="Y36" i="1"/>
  <c r="Y35" i="1"/>
  <c r="Y34" i="1"/>
  <c r="Y33" i="1"/>
  <c r="Y32" i="1"/>
  <c r="Y31" i="1"/>
  <c r="Y30" i="1"/>
  <c r="Y29" i="1"/>
  <c r="Y28" i="1"/>
  <c r="Y25" i="1"/>
  <c r="Y24" i="1"/>
  <c r="Y23" i="1"/>
  <c r="Y22" i="1"/>
  <c r="Y18" i="1"/>
  <c r="Y20" i="1" s="1"/>
  <c r="Y19" i="1"/>
  <c r="Y27" i="1"/>
  <c r="Y16" i="1"/>
  <c r="Y17" i="1"/>
  <c r="Y14" i="1"/>
  <c r="Y15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AE15" i="1"/>
  <c r="AF15" i="1"/>
  <c r="AG15" i="1" s="1"/>
  <c r="AH15" i="1" s="1"/>
  <c r="AI15" i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P15" i="1" s="1"/>
  <c r="CQ15" i="1" s="1"/>
  <c r="CR15" i="1" s="1"/>
  <c r="CS15" i="1" s="1"/>
  <c r="CT15" i="1" s="1"/>
  <c r="CU15" i="1" s="1"/>
  <c r="CV15" i="1" s="1"/>
  <c r="CW15" i="1" s="1"/>
  <c r="CX15" i="1" s="1"/>
  <c r="CY15" i="1" s="1"/>
  <c r="CZ15" i="1" s="1"/>
  <c r="DA15" i="1" s="1"/>
  <c r="DB15" i="1" s="1"/>
  <c r="DC15" i="1" s="1"/>
  <c r="DD15" i="1" s="1"/>
  <c r="DE15" i="1" s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P15" i="1" s="1"/>
  <c r="DQ15" i="1" s="1"/>
  <c r="DR15" i="1" s="1"/>
  <c r="DS15" i="1" s="1"/>
  <c r="DT15" i="1" s="1"/>
  <c r="DU15" i="1" s="1"/>
  <c r="DV15" i="1" s="1"/>
  <c r="DW15" i="1" s="1"/>
  <c r="DX15" i="1" s="1"/>
  <c r="DY15" i="1" s="1"/>
  <c r="DZ15" i="1" s="1"/>
  <c r="EA15" i="1" s="1"/>
  <c r="EB15" i="1" s="1"/>
  <c r="EC15" i="1" s="1"/>
  <c r="ED15" i="1" s="1"/>
  <c r="EE15" i="1" s="1"/>
  <c r="EF15" i="1" s="1"/>
  <c r="EG15" i="1" s="1"/>
  <c r="EH15" i="1" s="1"/>
  <c r="EI15" i="1" s="1"/>
  <c r="EJ15" i="1" s="1"/>
  <c r="EK15" i="1" s="1"/>
  <c r="EL15" i="1" s="1"/>
  <c r="EM15" i="1" s="1"/>
  <c r="EN15" i="1" s="1"/>
  <c r="EO15" i="1" s="1"/>
  <c r="EP15" i="1" s="1"/>
  <c r="EQ15" i="1" s="1"/>
  <c r="ER15" i="1" s="1"/>
  <c r="ES15" i="1" s="1"/>
  <c r="ET15" i="1" s="1"/>
  <c r="EU15" i="1" s="1"/>
  <c r="EV15" i="1" s="1"/>
  <c r="EW15" i="1" s="1"/>
  <c r="EX15" i="1" s="1"/>
  <c r="EY15" i="1" s="1"/>
  <c r="EZ15" i="1" s="1"/>
  <c r="FA15" i="1" s="1"/>
  <c r="FB15" i="1" s="1"/>
  <c r="FC15" i="1" s="1"/>
  <c r="FD15" i="1" s="1"/>
  <c r="FE15" i="1" s="1"/>
  <c r="FF15" i="1" s="1"/>
  <c r="FG15" i="1" s="1"/>
  <c r="FH15" i="1" s="1"/>
  <c r="FI15" i="1" s="1"/>
  <c r="FJ15" i="1" s="1"/>
  <c r="FK15" i="1" s="1"/>
  <c r="FL15" i="1" s="1"/>
  <c r="FM15" i="1" s="1"/>
  <c r="FN15" i="1" s="1"/>
  <c r="FO15" i="1" s="1"/>
  <c r="FP15" i="1" s="1"/>
  <c r="FQ15" i="1" s="1"/>
  <c r="FR15" i="1" s="1"/>
  <c r="FS15" i="1" s="1"/>
  <c r="FT15" i="1" s="1"/>
  <c r="FU15" i="1" s="1"/>
  <c r="FV15" i="1" s="1"/>
  <c r="FW15" i="1" s="1"/>
  <c r="FX15" i="1" s="1"/>
  <c r="AE16" i="1"/>
  <c r="AF16" i="1" s="1"/>
  <c r="AG16" i="1" s="1"/>
  <c r="AH16" i="1"/>
  <c r="AI16" i="1" s="1"/>
  <c r="AJ16" i="1" s="1"/>
  <c r="AK16" i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CL16" i="1" s="1"/>
  <c r="CM16" i="1" s="1"/>
  <c r="CN16" i="1" s="1"/>
  <c r="CO16" i="1" s="1"/>
  <c r="CP16" i="1" s="1"/>
  <c r="CQ16" i="1" s="1"/>
  <c r="CR16" i="1" s="1"/>
  <c r="CS16" i="1" s="1"/>
  <c r="CT16" i="1" s="1"/>
  <c r="CU16" i="1" s="1"/>
  <c r="CV16" i="1" s="1"/>
  <c r="CW16" i="1" s="1"/>
  <c r="CX16" i="1" s="1"/>
  <c r="CY16" i="1" s="1"/>
  <c r="CZ16" i="1" s="1"/>
  <c r="DA16" i="1" s="1"/>
  <c r="DB16" i="1" s="1"/>
  <c r="DC16" i="1" s="1"/>
  <c r="DD16" i="1" s="1"/>
  <c r="DE16" i="1" s="1"/>
  <c r="DF16" i="1" s="1"/>
  <c r="DG16" i="1" s="1"/>
  <c r="DH16" i="1" s="1"/>
  <c r="DI16" i="1" s="1"/>
  <c r="DJ16" i="1" s="1"/>
  <c r="DK16" i="1" s="1"/>
  <c r="DL16" i="1" s="1"/>
  <c r="DM16" i="1" s="1"/>
  <c r="DN16" i="1" s="1"/>
  <c r="DO16" i="1" s="1"/>
  <c r="DP16" i="1" s="1"/>
  <c r="DQ16" i="1" s="1"/>
  <c r="DR16" i="1" s="1"/>
  <c r="DS16" i="1" s="1"/>
  <c r="DT16" i="1" s="1"/>
  <c r="DU16" i="1" s="1"/>
  <c r="DV16" i="1" s="1"/>
  <c r="DW16" i="1" s="1"/>
  <c r="DX16" i="1" s="1"/>
  <c r="DY16" i="1" s="1"/>
  <c r="DZ16" i="1" s="1"/>
  <c r="EA16" i="1" s="1"/>
  <c r="EB16" i="1" s="1"/>
  <c r="EC16" i="1" s="1"/>
  <c r="ED16" i="1" s="1"/>
  <c r="EE16" i="1" s="1"/>
  <c r="EF16" i="1" s="1"/>
  <c r="EG16" i="1" s="1"/>
  <c r="EH16" i="1" s="1"/>
  <c r="EI16" i="1" s="1"/>
  <c r="EJ16" i="1" s="1"/>
  <c r="EK16" i="1" s="1"/>
  <c r="EL16" i="1" s="1"/>
  <c r="EM16" i="1" s="1"/>
  <c r="EN16" i="1" s="1"/>
  <c r="EO16" i="1" s="1"/>
  <c r="EP16" i="1" s="1"/>
  <c r="EQ16" i="1" s="1"/>
  <c r="ER16" i="1" s="1"/>
  <c r="ES16" i="1" s="1"/>
  <c r="ET16" i="1" s="1"/>
  <c r="EU16" i="1" s="1"/>
  <c r="EV16" i="1" s="1"/>
  <c r="EW16" i="1" s="1"/>
  <c r="EX16" i="1" s="1"/>
  <c r="EY16" i="1" s="1"/>
  <c r="EZ16" i="1" s="1"/>
  <c r="FA16" i="1" s="1"/>
  <c r="FB16" i="1" s="1"/>
  <c r="FC16" i="1" s="1"/>
  <c r="FD16" i="1" s="1"/>
  <c r="FE16" i="1" s="1"/>
  <c r="FF16" i="1" s="1"/>
  <c r="FG16" i="1" s="1"/>
  <c r="FH16" i="1" s="1"/>
  <c r="FI16" i="1" s="1"/>
  <c r="FJ16" i="1" s="1"/>
  <c r="FK16" i="1" s="1"/>
  <c r="FL16" i="1" s="1"/>
  <c r="FM16" i="1" s="1"/>
  <c r="FN16" i="1" s="1"/>
  <c r="FO16" i="1" s="1"/>
  <c r="FP16" i="1" s="1"/>
  <c r="FQ16" i="1" s="1"/>
  <c r="FR16" i="1" s="1"/>
  <c r="FS16" i="1" s="1"/>
  <c r="FT16" i="1" s="1"/>
  <c r="FU16" i="1" s="1"/>
  <c r="FV16" i="1" s="1"/>
  <c r="FW16" i="1" s="1"/>
  <c r="FX16" i="1" s="1"/>
  <c r="AE17" i="1"/>
  <c r="AF17" i="1" s="1"/>
  <c r="AG17" i="1" s="1"/>
  <c r="AH17" i="1" s="1"/>
  <c r="AI17" i="1" s="1"/>
  <c r="AJ17" i="1" s="1"/>
  <c r="AK17" i="1" s="1"/>
  <c r="AL17" i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CL17" i="1" s="1"/>
  <c r="CM17" i="1" s="1"/>
  <c r="CN17" i="1" s="1"/>
  <c r="CO17" i="1" s="1"/>
  <c r="CP17" i="1" s="1"/>
  <c r="CQ17" i="1" s="1"/>
  <c r="CR17" i="1" s="1"/>
  <c r="CS17" i="1" s="1"/>
  <c r="CT17" i="1" s="1"/>
  <c r="CU17" i="1" s="1"/>
  <c r="CV17" i="1" s="1"/>
  <c r="CW17" i="1" s="1"/>
  <c r="CX17" i="1" s="1"/>
  <c r="CY17" i="1" s="1"/>
  <c r="CZ17" i="1" s="1"/>
  <c r="DA17" i="1" s="1"/>
  <c r="DB17" i="1" s="1"/>
  <c r="DC17" i="1" s="1"/>
  <c r="DD17" i="1" s="1"/>
  <c r="DE17" i="1" s="1"/>
  <c r="DF17" i="1" s="1"/>
  <c r="DG17" i="1" s="1"/>
  <c r="DH17" i="1" s="1"/>
  <c r="DI17" i="1" s="1"/>
  <c r="DJ17" i="1" s="1"/>
  <c r="DK17" i="1" s="1"/>
  <c r="DL17" i="1" s="1"/>
  <c r="DM17" i="1" s="1"/>
  <c r="DN17" i="1" s="1"/>
  <c r="DO17" i="1" s="1"/>
  <c r="DP17" i="1" s="1"/>
  <c r="DQ17" i="1" s="1"/>
  <c r="DR17" i="1" s="1"/>
  <c r="DS17" i="1" s="1"/>
  <c r="DT17" i="1" s="1"/>
  <c r="DU17" i="1" s="1"/>
  <c r="DV17" i="1" s="1"/>
  <c r="DW17" i="1" s="1"/>
  <c r="DX17" i="1" s="1"/>
  <c r="DY17" i="1" s="1"/>
  <c r="DZ17" i="1" s="1"/>
  <c r="EA17" i="1" s="1"/>
  <c r="EB17" i="1" s="1"/>
  <c r="EC17" i="1" s="1"/>
  <c r="ED17" i="1" s="1"/>
  <c r="EE17" i="1" s="1"/>
  <c r="EF17" i="1" s="1"/>
  <c r="EG17" i="1" s="1"/>
  <c r="EH17" i="1" s="1"/>
  <c r="EI17" i="1" s="1"/>
  <c r="EJ17" i="1" s="1"/>
  <c r="EK17" i="1" s="1"/>
  <c r="EL17" i="1" s="1"/>
  <c r="EM17" i="1" s="1"/>
  <c r="EN17" i="1" s="1"/>
  <c r="EO17" i="1" s="1"/>
  <c r="EP17" i="1" s="1"/>
  <c r="EQ17" i="1" s="1"/>
  <c r="ER17" i="1" s="1"/>
  <c r="ES17" i="1" s="1"/>
  <c r="ET17" i="1" s="1"/>
  <c r="EU17" i="1" s="1"/>
  <c r="EV17" i="1" s="1"/>
  <c r="EW17" i="1" s="1"/>
  <c r="EX17" i="1" s="1"/>
  <c r="EY17" i="1" s="1"/>
  <c r="EZ17" i="1" s="1"/>
  <c r="FA17" i="1" s="1"/>
  <c r="FB17" i="1" s="1"/>
  <c r="FC17" i="1" s="1"/>
  <c r="FD17" i="1" s="1"/>
  <c r="FE17" i="1" s="1"/>
  <c r="FF17" i="1" s="1"/>
  <c r="FG17" i="1" s="1"/>
  <c r="FH17" i="1" s="1"/>
  <c r="FI17" i="1" s="1"/>
  <c r="FJ17" i="1" s="1"/>
  <c r="FK17" i="1" s="1"/>
  <c r="FL17" i="1" s="1"/>
  <c r="FM17" i="1" s="1"/>
  <c r="FN17" i="1" s="1"/>
  <c r="FO17" i="1" s="1"/>
  <c r="FP17" i="1" s="1"/>
  <c r="FQ17" i="1" s="1"/>
  <c r="FR17" i="1" s="1"/>
  <c r="FS17" i="1" s="1"/>
  <c r="FT17" i="1" s="1"/>
  <c r="FU17" i="1" s="1"/>
  <c r="FV17" i="1" s="1"/>
  <c r="FW17" i="1" s="1"/>
  <c r="FX17" i="1" s="1"/>
  <c r="AE18" i="1"/>
  <c r="AF18" i="1"/>
  <c r="AG18" i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CL18" i="1" s="1"/>
  <c r="CM18" i="1" s="1"/>
  <c r="CN18" i="1" s="1"/>
  <c r="CO18" i="1" s="1"/>
  <c r="CP18" i="1" s="1"/>
  <c r="CQ18" i="1" s="1"/>
  <c r="CR18" i="1" s="1"/>
  <c r="CS18" i="1" s="1"/>
  <c r="CT18" i="1" s="1"/>
  <c r="CU18" i="1" s="1"/>
  <c r="CV18" i="1" s="1"/>
  <c r="CW18" i="1" s="1"/>
  <c r="CX18" i="1" s="1"/>
  <c r="CY18" i="1" s="1"/>
  <c r="CZ18" i="1" s="1"/>
  <c r="DA18" i="1" s="1"/>
  <c r="DB18" i="1" s="1"/>
  <c r="DC18" i="1" s="1"/>
  <c r="DD18" i="1" s="1"/>
  <c r="DE18" i="1" s="1"/>
  <c r="DF18" i="1" s="1"/>
  <c r="DG18" i="1" s="1"/>
  <c r="DH18" i="1" s="1"/>
  <c r="DI18" i="1" s="1"/>
  <c r="DJ18" i="1" s="1"/>
  <c r="DK18" i="1" s="1"/>
  <c r="DL18" i="1" s="1"/>
  <c r="DM18" i="1" s="1"/>
  <c r="DN18" i="1" s="1"/>
  <c r="DO18" i="1" s="1"/>
  <c r="DP18" i="1" s="1"/>
  <c r="DQ18" i="1" s="1"/>
  <c r="DR18" i="1" s="1"/>
  <c r="DS18" i="1" s="1"/>
  <c r="DT18" i="1" s="1"/>
  <c r="DU18" i="1" s="1"/>
  <c r="DV18" i="1" s="1"/>
  <c r="DW18" i="1" s="1"/>
  <c r="DX18" i="1" s="1"/>
  <c r="DY18" i="1" s="1"/>
  <c r="DZ18" i="1" s="1"/>
  <c r="EA18" i="1" s="1"/>
  <c r="EB18" i="1" s="1"/>
  <c r="EC18" i="1" s="1"/>
  <c r="ED18" i="1" s="1"/>
  <c r="EE18" i="1" s="1"/>
  <c r="EF18" i="1" s="1"/>
  <c r="EG18" i="1" s="1"/>
  <c r="EH18" i="1" s="1"/>
  <c r="EI18" i="1" s="1"/>
  <c r="EJ18" i="1" s="1"/>
  <c r="EK18" i="1" s="1"/>
  <c r="EL18" i="1" s="1"/>
  <c r="EM18" i="1" s="1"/>
  <c r="EN18" i="1" s="1"/>
  <c r="EO18" i="1" s="1"/>
  <c r="EP18" i="1" s="1"/>
  <c r="EQ18" i="1" s="1"/>
  <c r="ER18" i="1" s="1"/>
  <c r="ES18" i="1" s="1"/>
  <c r="ET18" i="1" s="1"/>
  <c r="EU18" i="1" s="1"/>
  <c r="EV18" i="1" s="1"/>
  <c r="EW18" i="1" s="1"/>
  <c r="EX18" i="1" s="1"/>
  <c r="EY18" i="1" s="1"/>
  <c r="EZ18" i="1" s="1"/>
  <c r="FA18" i="1" s="1"/>
  <c r="FB18" i="1" s="1"/>
  <c r="FC18" i="1" s="1"/>
  <c r="FD18" i="1" s="1"/>
  <c r="FE18" i="1" s="1"/>
  <c r="FF18" i="1" s="1"/>
  <c r="FG18" i="1" s="1"/>
  <c r="FH18" i="1" s="1"/>
  <c r="FI18" i="1" s="1"/>
  <c r="FJ18" i="1" s="1"/>
  <c r="FK18" i="1" s="1"/>
  <c r="FL18" i="1" s="1"/>
  <c r="FM18" i="1" s="1"/>
  <c r="FN18" i="1" s="1"/>
  <c r="FO18" i="1" s="1"/>
  <c r="FP18" i="1" s="1"/>
  <c r="FQ18" i="1" s="1"/>
  <c r="FR18" i="1" s="1"/>
  <c r="FS18" i="1" s="1"/>
  <c r="FT18" i="1" s="1"/>
  <c r="FU18" i="1" s="1"/>
  <c r="FV18" i="1" s="1"/>
  <c r="FW18" i="1" s="1"/>
  <c r="FX18" i="1" s="1"/>
  <c r="AE19" i="1"/>
  <c r="AF19" i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/>
  <c r="AR19" i="1" s="1"/>
  <c r="AS19" i="1" s="1"/>
  <c r="AT19" i="1" s="1"/>
  <c r="AU19" i="1" s="1"/>
  <c r="AV19" i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CL19" i="1" s="1"/>
  <c r="CM19" i="1" s="1"/>
  <c r="CN19" i="1" s="1"/>
  <c r="CO19" i="1" s="1"/>
  <c r="CP19" i="1" s="1"/>
  <c r="CQ19" i="1" s="1"/>
  <c r="CR19" i="1" s="1"/>
  <c r="CS19" i="1" s="1"/>
  <c r="CT19" i="1"/>
  <c r="CU19" i="1" s="1"/>
  <c r="CV19" i="1" s="1"/>
  <c r="CW19" i="1" s="1"/>
  <c r="CX19" i="1" s="1"/>
  <c r="CY19" i="1" s="1"/>
  <c r="CZ19" i="1" s="1"/>
  <c r="DA19" i="1" s="1"/>
  <c r="DB19" i="1" s="1"/>
  <c r="DC19" i="1"/>
  <c r="DD19" i="1" s="1"/>
  <c r="DE19" i="1" s="1"/>
  <c r="DF19" i="1" s="1"/>
  <c r="DG19" i="1" s="1"/>
  <c r="DH19" i="1" s="1"/>
  <c r="DI19" i="1" s="1"/>
  <c r="DJ19" i="1" s="1"/>
  <c r="DK19" i="1" s="1"/>
  <c r="DL19" i="1" s="1"/>
  <c r="DM19" i="1" s="1"/>
  <c r="DN19" i="1" s="1"/>
  <c r="DO19" i="1" s="1"/>
  <c r="DP19" i="1" s="1"/>
  <c r="DQ19" i="1" s="1"/>
  <c r="DR19" i="1" s="1"/>
  <c r="DS19" i="1" s="1"/>
  <c r="DT19" i="1" s="1"/>
  <c r="DU19" i="1" s="1"/>
  <c r="DV19" i="1" s="1"/>
  <c r="DW19" i="1" s="1"/>
  <c r="DX19" i="1" s="1"/>
  <c r="DY19" i="1" s="1"/>
  <c r="DZ19" i="1" s="1"/>
  <c r="EA19" i="1" s="1"/>
  <c r="EB19" i="1" s="1"/>
  <c r="EC19" i="1" s="1"/>
  <c r="ED19" i="1" s="1"/>
  <c r="EE19" i="1" s="1"/>
  <c r="EF19" i="1" s="1"/>
  <c r="EG19" i="1" s="1"/>
  <c r="EH19" i="1" s="1"/>
  <c r="EI19" i="1" s="1"/>
  <c r="EJ19" i="1" s="1"/>
  <c r="EK19" i="1" s="1"/>
  <c r="EL19" i="1" s="1"/>
  <c r="EM19" i="1" s="1"/>
  <c r="EN19" i="1" s="1"/>
  <c r="EO19" i="1" s="1"/>
  <c r="EP19" i="1" s="1"/>
  <c r="EQ19" i="1" s="1"/>
  <c r="ER19" i="1" s="1"/>
  <c r="ES19" i="1" s="1"/>
  <c r="ET19" i="1" s="1"/>
  <c r="EU19" i="1" s="1"/>
  <c r="EV19" i="1" s="1"/>
  <c r="EW19" i="1" s="1"/>
  <c r="EX19" i="1" s="1"/>
  <c r="EY19" i="1" s="1"/>
  <c r="EZ19" i="1" s="1"/>
  <c r="FA19" i="1" s="1"/>
  <c r="FB19" i="1" s="1"/>
  <c r="FC19" i="1" s="1"/>
  <c r="FD19" i="1" s="1"/>
  <c r="FE19" i="1" s="1"/>
  <c r="FF19" i="1" s="1"/>
  <c r="FG19" i="1" s="1"/>
  <c r="FH19" i="1" s="1"/>
  <c r="FI19" i="1" s="1"/>
  <c r="FJ19" i="1" s="1"/>
  <c r="FK19" i="1" s="1"/>
  <c r="FL19" i="1" s="1"/>
  <c r="FM19" i="1" s="1"/>
  <c r="FN19" i="1" s="1"/>
  <c r="FO19" i="1" s="1"/>
  <c r="FP19" i="1" s="1"/>
  <c r="FQ19" i="1" s="1"/>
  <c r="FR19" i="1" s="1"/>
  <c r="FS19" i="1" s="1"/>
  <c r="FT19" i="1" s="1"/>
  <c r="FU19" i="1" s="1"/>
  <c r="FV19" i="1" s="1"/>
  <c r="FW19" i="1" s="1"/>
  <c r="FX19" i="1" s="1"/>
  <c r="AE20" i="1"/>
  <c r="AF20" i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CL20" i="1" s="1"/>
  <c r="CM20" i="1" s="1"/>
  <c r="CN20" i="1" s="1"/>
  <c r="CO20" i="1" s="1"/>
  <c r="CP20" i="1" s="1"/>
  <c r="CQ20" i="1" s="1"/>
  <c r="CR20" i="1" s="1"/>
  <c r="CS20" i="1" s="1"/>
  <c r="CT20" i="1" s="1"/>
  <c r="CU20" i="1" s="1"/>
  <c r="CV20" i="1" s="1"/>
  <c r="CW20" i="1" s="1"/>
  <c r="CX20" i="1" s="1"/>
  <c r="CY20" i="1" s="1"/>
  <c r="CZ20" i="1" s="1"/>
  <c r="DA20" i="1" s="1"/>
  <c r="DB20" i="1" s="1"/>
  <c r="DC20" i="1" s="1"/>
  <c r="DD20" i="1" s="1"/>
  <c r="DE20" i="1" s="1"/>
  <c r="DF20" i="1" s="1"/>
  <c r="DG20" i="1" s="1"/>
  <c r="DH20" i="1" s="1"/>
  <c r="DI20" i="1" s="1"/>
  <c r="DJ20" i="1" s="1"/>
  <c r="DK20" i="1" s="1"/>
  <c r="DL20" i="1" s="1"/>
  <c r="DM20" i="1" s="1"/>
  <c r="DN20" i="1" s="1"/>
  <c r="DO20" i="1" s="1"/>
  <c r="DP20" i="1" s="1"/>
  <c r="DQ20" i="1" s="1"/>
  <c r="DR20" i="1" s="1"/>
  <c r="DS20" i="1" s="1"/>
  <c r="DT20" i="1" s="1"/>
  <c r="DU20" i="1" s="1"/>
  <c r="DV20" i="1" s="1"/>
  <c r="DW20" i="1" s="1"/>
  <c r="DX20" i="1" s="1"/>
  <c r="DY20" i="1" s="1"/>
  <c r="DZ20" i="1" s="1"/>
  <c r="EA20" i="1" s="1"/>
  <c r="EB20" i="1" s="1"/>
  <c r="EC20" i="1" s="1"/>
  <c r="ED20" i="1" s="1"/>
  <c r="EE20" i="1" s="1"/>
  <c r="EF20" i="1" s="1"/>
  <c r="EG20" i="1" s="1"/>
  <c r="EH20" i="1" s="1"/>
  <c r="EI20" i="1" s="1"/>
  <c r="EJ20" i="1" s="1"/>
  <c r="EK20" i="1" s="1"/>
  <c r="EL20" i="1" s="1"/>
  <c r="EM20" i="1" s="1"/>
  <c r="EN20" i="1" s="1"/>
  <c r="EO20" i="1" s="1"/>
  <c r="EP20" i="1" s="1"/>
  <c r="EQ20" i="1" s="1"/>
  <c r="ER20" i="1" s="1"/>
  <c r="ES20" i="1" s="1"/>
  <c r="ET20" i="1" s="1"/>
  <c r="EU20" i="1" s="1"/>
  <c r="EV20" i="1" s="1"/>
  <c r="EW20" i="1" s="1"/>
  <c r="EX20" i="1" s="1"/>
  <c r="EY20" i="1" s="1"/>
  <c r="EZ20" i="1" s="1"/>
  <c r="FA20" i="1" s="1"/>
  <c r="FB20" i="1" s="1"/>
  <c r="FC20" i="1" s="1"/>
  <c r="FD20" i="1" s="1"/>
  <c r="FE20" i="1" s="1"/>
  <c r="FF20" i="1" s="1"/>
  <c r="FG20" i="1" s="1"/>
  <c r="FH20" i="1" s="1"/>
  <c r="FI20" i="1" s="1"/>
  <c r="FJ20" i="1" s="1"/>
  <c r="FK20" i="1" s="1"/>
  <c r="FL20" i="1" s="1"/>
  <c r="FM20" i="1" s="1"/>
  <c r="FN20" i="1" s="1"/>
  <c r="FO20" i="1" s="1"/>
  <c r="FP20" i="1" s="1"/>
  <c r="FQ20" i="1" s="1"/>
  <c r="FR20" i="1" s="1"/>
  <c r="FS20" i="1" s="1"/>
  <c r="FT20" i="1" s="1"/>
  <c r="FU20" i="1" s="1"/>
  <c r="FV20" i="1" s="1"/>
  <c r="FW20" i="1" s="1"/>
  <c r="FX20" i="1" s="1"/>
  <c r="AE21" i="1"/>
  <c r="AF21" i="1"/>
  <c r="AG21" i="1" s="1"/>
  <c r="AH21" i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/>
  <c r="AW21" i="1" s="1"/>
  <c r="AX21" i="1" s="1"/>
  <c r="AY21" i="1" s="1"/>
  <c r="AZ21" i="1"/>
  <c r="BA21" i="1" s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CL21" i="1" s="1"/>
  <c r="CM21" i="1" s="1"/>
  <c r="CN21" i="1" s="1"/>
  <c r="CO21" i="1" s="1"/>
  <c r="CP21" i="1" s="1"/>
  <c r="CQ21" i="1" s="1"/>
  <c r="CR21" i="1" s="1"/>
  <c r="CS21" i="1" s="1"/>
  <c r="CT21" i="1" s="1"/>
  <c r="CU21" i="1" s="1"/>
  <c r="CV21" i="1" s="1"/>
  <c r="CW21" i="1" s="1"/>
  <c r="CX21" i="1" s="1"/>
  <c r="CY21" i="1" s="1"/>
  <c r="CZ21" i="1" s="1"/>
  <c r="DA21" i="1" s="1"/>
  <c r="DB21" i="1" s="1"/>
  <c r="DC21" i="1" s="1"/>
  <c r="DD21" i="1" s="1"/>
  <c r="DE21" i="1" s="1"/>
  <c r="DF21" i="1" s="1"/>
  <c r="DG21" i="1" s="1"/>
  <c r="DH21" i="1" s="1"/>
  <c r="DI21" i="1" s="1"/>
  <c r="DJ21" i="1" s="1"/>
  <c r="DK21" i="1" s="1"/>
  <c r="DL21" i="1" s="1"/>
  <c r="DM21" i="1" s="1"/>
  <c r="DN21" i="1" s="1"/>
  <c r="DO21" i="1" s="1"/>
  <c r="DP21" i="1" s="1"/>
  <c r="DQ21" i="1" s="1"/>
  <c r="DR21" i="1" s="1"/>
  <c r="DS21" i="1" s="1"/>
  <c r="DT21" i="1" s="1"/>
  <c r="DU21" i="1" s="1"/>
  <c r="DV21" i="1" s="1"/>
  <c r="DW21" i="1" s="1"/>
  <c r="DX21" i="1" s="1"/>
  <c r="DY21" i="1" s="1"/>
  <c r="DZ21" i="1" s="1"/>
  <c r="EA21" i="1" s="1"/>
  <c r="EB21" i="1" s="1"/>
  <c r="EC21" i="1" s="1"/>
  <c r="ED21" i="1" s="1"/>
  <c r="EE21" i="1" s="1"/>
  <c r="EF21" i="1" s="1"/>
  <c r="EG21" i="1" s="1"/>
  <c r="EH21" i="1" s="1"/>
  <c r="EI21" i="1" s="1"/>
  <c r="EJ21" i="1" s="1"/>
  <c r="EK21" i="1" s="1"/>
  <c r="EL21" i="1" s="1"/>
  <c r="EM21" i="1" s="1"/>
  <c r="EN21" i="1" s="1"/>
  <c r="EO21" i="1" s="1"/>
  <c r="EP21" i="1" s="1"/>
  <c r="EQ21" i="1" s="1"/>
  <c r="ER21" i="1" s="1"/>
  <c r="ES21" i="1"/>
  <c r="ET21" i="1" s="1"/>
  <c r="EU21" i="1" s="1"/>
  <c r="EV21" i="1" s="1"/>
  <c r="EW21" i="1" s="1"/>
  <c r="EX21" i="1" s="1"/>
  <c r="EY21" i="1" s="1"/>
  <c r="EZ21" i="1" s="1"/>
  <c r="FA21" i="1" s="1"/>
  <c r="FB21" i="1" s="1"/>
  <c r="FC21" i="1" s="1"/>
  <c r="FD21" i="1" s="1"/>
  <c r="FE21" i="1" s="1"/>
  <c r="FF21" i="1" s="1"/>
  <c r="FG21" i="1" s="1"/>
  <c r="FH21" i="1" s="1"/>
  <c r="FI21" i="1" s="1"/>
  <c r="FJ21" i="1" s="1"/>
  <c r="FK21" i="1" s="1"/>
  <c r="FL21" i="1" s="1"/>
  <c r="FM21" i="1" s="1"/>
  <c r="FN21" i="1" s="1"/>
  <c r="FO21" i="1" s="1"/>
  <c r="FP21" i="1" s="1"/>
  <c r="FQ21" i="1" s="1"/>
  <c r="FR21" i="1" s="1"/>
  <c r="FS21" i="1" s="1"/>
  <c r="FT21" i="1" s="1"/>
  <c r="FU21" i="1" s="1"/>
  <c r="FV21" i="1" s="1"/>
  <c r="FW21" i="1" s="1"/>
  <c r="FX21" i="1" s="1"/>
  <c r="AE22" i="1"/>
  <c r="AF22" i="1"/>
  <c r="AG22" i="1"/>
  <c r="AH22" i="1"/>
  <c r="AI22" i="1" s="1"/>
  <c r="AJ22" i="1" s="1"/>
  <c r="AK22" i="1" s="1"/>
  <c r="AL22" i="1" s="1"/>
  <c r="AM22" i="1" s="1"/>
  <c r="AN22" i="1" s="1"/>
  <c r="AO22" i="1" s="1"/>
  <c r="AP22" i="1" s="1"/>
  <c r="AQ22" i="1" s="1"/>
  <c r="AR22" i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CL22" i="1" s="1"/>
  <c r="CM22" i="1" s="1"/>
  <c r="CN22" i="1" s="1"/>
  <c r="CO22" i="1" s="1"/>
  <c r="CP22" i="1" s="1"/>
  <c r="CQ22" i="1" s="1"/>
  <c r="CR22" i="1" s="1"/>
  <c r="CS22" i="1" s="1"/>
  <c r="CT22" i="1" s="1"/>
  <c r="CU22" i="1" s="1"/>
  <c r="CV22" i="1" s="1"/>
  <c r="CW22" i="1" s="1"/>
  <c r="CX22" i="1" s="1"/>
  <c r="CY22" i="1" s="1"/>
  <c r="CZ22" i="1" s="1"/>
  <c r="DA22" i="1" s="1"/>
  <c r="DB22" i="1" s="1"/>
  <c r="DC22" i="1" s="1"/>
  <c r="DD22" i="1" s="1"/>
  <c r="DE22" i="1" s="1"/>
  <c r="DF22" i="1" s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Y22" i="1" s="1"/>
  <c r="DZ22" i="1" s="1"/>
  <c r="EA22" i="1" s="1"/>
  <c r="EB22" i="1" s="1"/>
  <c r="EC22" i="1" s="1"/>
  <c r="ED22" i="1" s="1"/>
  <c r="EE22" i="1" s="1"/>
  <c r="EF22" i="1" s="1"/>
  <c r="EG22" i="1" s="1"/>
  <c r="EH22" i="1" s="1"/>
  <c r="EI22" i="1" s="1"/>
  <c r="EJ22" i="1" s="1"/>
  <c r="EK22" i="1" s="1"/>
  <c r="EL22" i="1" s="1"/>
  <c r="EM22" i="1" s="1"/>
  <c r="EN22" i="1" s="1"/>
  <c r="EO22" i="1" s="1"/>
  <c r="EP22" i="1" s="1"/>
  <c r="EQ22" i="1" s="1"/>
  <c r="ER22" i="1" s="1"/>
  <c r="ES22" i="1" s="1"/>
  <c r="ET22" i="1" s="1"/>
  <c r="EU22" i="1" s="1"/>
  <c r="EV22" i="1" s="1"/>
  <c r="EW22" i="1" s="1"/>
  <c r="EX22" i="1" s="1"/>
  <c r="EY22" i="1" s="1"/>
  <c r="EZ22" i="1" s="1"/>
  <c r="FA22" i="1" s="1"/>
  <c r="FB22" i="1" s="1"/>
  <c r="FC22" i="1" s="1"/>
  <c r="FD22" i="1" s="1"/>
  <c r="FE22" i="1" s="1"/>
  <c r="FF22" i="1" s="1"/>
  <c r="FG22" i="1" s="1"/>
  <c r="FH22" i="1" s="1"/>
  <c r="FI22" i="1" s="1"/>
  <c r="FJ22" i="1" s="1"/>
  <c r="FK22" i="1" s="1"/>
  <c r="FL22" i="1" s="1"/>
  <c r="FM22" i="1" s="1"/>
  <c r="FN22" i="1" s="1"/>
  <c r="FO22" i="1" s="1"/>
  <c r="FP22" i="1" s="1"/>
  <c r="FQ22" i="1" s="1"/>
  <c r="FR22" i="1" s="1"/>
  <c r="FS22" i="1" s="1"/>
  <c r="FT22" i="1" s="1"/>
  <c r="FU22" i="1" s="1"/>
  <c r="FV22" i="1" s="1"/>
  <c r="FW22" i="1" s="1"/>
  <c r="FX22" i="1" s="1"/>
  <c r="AE23" i="1"/>
  <c r="AF23" i="1" s="1"/>
  <c r="AG23" i="1" s="1"/>
  <c r="AH23" i="1"/>
  <c r="AI23" i="1" s="1"/>
  <c r="AJ23" i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CL23" i="1" s="1"/>
  <c r="CM23" i="1" s="1"/>
  <c r="CN23" i="1" s="1"/>
  <c r="CO23" i="1" s="1"/>
  <c r="CP23" i="1" s="1"/>
  <c r="CQ23" i="1" s="1"/>
  <c r="CR23" i="1" s="1"/>
  <c r="CS23" i="1" s="1"/>
  <c r="CT23" i="1" s="1"/>
  <c r="CU23" i="1" s="1"/>
  <c r="CV23" i="1" s="1"/>
  <c r="CW23" i="1" s="1"/>
  <c r="CX23" i="1" s="1"/>
  <c r="CY23" i="1" s="1"/>
  <c r="CZ23" i="1" s="1"/>
  <c r="DA23" i="1" s="1"/>
  <c r="DB23" i="1" s="1"/>
  <c r="DC23" i="1" s="1"/>
  <c r="DD23" i="1" s="1"/>
  <c r="DE23" i="1" s="1"/>
  <c r="DF23" i="1" s="1"/>
  <c r="DG23" i="1" s="1"/>
  <c r="DH23" i="1" s="1"/>
  <c r="DI23" i="1" s="1"/>
  <c r="DJ23" i="1" s="1"/>
  <c r="DK23" i="1" s="1"/>
  <c r="DL23" i="1" s="1"/>
  <c r="DM23" i="1" s="1"/>
  <c r="DN23" i="1" s="1"/>
  <c r="DO23" i="1" s="1"/>
  <c r="DP23" i="1" s="1"/>
  <c r="DQ23" i="1" s="1"/>
  <c r="DR23" i="1" s="1"/>
  <c r="DS23" i="1" s="1"/>
  <c r="DT23" i="1" s="1"/>
  <c r="DU23" i="1" s="1"/>
  <c r="DV23" i="1" s="1"/>
  <c r="DW23" i="1" s="1"/>
  <c r="DX23" i="1" s="1"/>
  <c r="DY23" i="1" s="1"/>
  <c r="DZ23" i="1" s="1"/>
  <c r="EA23" i="1" s="1"/>
  <c r="EB23" i="1" s="1"/>
  <c r="EC23" i="1" s="1"/>
  <c r="ED23" i="1" s="1"/>
  <c r="EE23" i="1" s="1"/>
  <c r="EF23" i="1" s="1"/>
  <c r="EG23" i="1" s="1"/>
  <c r="EH23" i="1" s="1"/>
  <c r="EI23" i="1" s="1"/>
  <c r="EJ23" i="1" s="1"/>
  <c r="EK23" i="1" s="1"/>
  <c r="EL23" i="1" s="1"/>
  <c r="EM23" i="1" s="1"/>
  <c r="EN23" i="1" s="1"/>
  <c r="EO23" i="1" s="1"/>
  <c r="EP23" i="1" s="1"/>
  <c r="EQ23" i="1" s="1"/>
  <c r="ER23" i="1" s="1"/>
  <c r="ES23" i="1" s="1"/>
  <c r="ET23" i="1" s="1"/>
  <c r="EU23" i="1" s="1"/>
  <c r="EV23" i="1" s="1"/>
  <c r="EW23" i="1" s="1"/>
  <c r="EX23" i="1" s="1"/>
  <c r="EY23" i="1" s="1"/>
  <c r="EZ23" i="1" s="1"/>
  <c r="FA23" i="1" s="1"/>
  <c r="FB23" i="1" s="1"/>
  <c r="FC23" i="1" s="1"/>
  <c r="FD23" i="1" s="1"/>
  <c r="FE23" i="1" s="1"/>
  <c r="FF23" i="1" s="1"/>
  <c r="FG23" i="1" s="1"/>
  <c r="FH23" i="1" s="1"/>
  <c r="FI23" i="1" s="1"/>
  <c r="FJ23" i="1" s="1"/>
  <c r="FK23" i="1" s="1"/>
  <c r="FL23" i="1" s="1"/>
  <c r="FM23" i="1" s="1"/>
  <c r="FN23" i="1" s="1"/>
  <c r="FO23" i="1" s="1"/>
  <c r="FP23" i="1" s="1"/>
  <c r="FQ23" i="1" s="1"/>
  <c r="FR23" i="1" s="1"/>
  <c r="FS23" i="1" s="1"/>
  <c r="FT23" i="1" s="1"/>
  <c r="FU23" i="1" s="1"/>
  <c r="FV23" i="1" s="1"/>
  <c r="FW23" i="1" s="1"/>
  <c r="FX23" i="1" s="1"/>
  <c r="AE24" i="1"/>
  <c r="AF24" i="1"/>
  <c r="AG24" i="1"/>
  <c r="AH24" i="1"/>
  <c r="AI24" i="1" s="1"/>
  <c r="AJ24" i="1" s="1"/>
  <c r="AK24" i="1" s="1"/>
  <c r="AL24" i="1" s="1"/>
  <c r="AM24" i="1" s="1"/>
  <c r="AN24" i="1" s="1"/>
  <c r="AO24" i="1" s="1"/>
  <c r="AP24" i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CL24" i="1" s="1"/>
  <c r="CM24" i="1" s="1"/>
  <c r="CN24" i="1" s="1"/>
  <c r="CO24" i="1" s="1"/>
  <c r="CP24" i="1" s="1"/>
  <c r="CQ24" i="1" s="1"/>
  <c r="CR24" i="1" s="1"/>
  <c r="CS24" i="1" s="1"/>
  <c r="CT24" i="1" s="1"/>
  <c r="CU24" i="1" s="1"/>
  <c r="CV24" i="1" s="1"/>
  <c r="CW24" i="1" s="1"/>
  <c r="CX24" i="1" s="1"/>
  <c r="CY24" i="1" s="1"/>
  <c r="CZ24" i="1" s="1"/>
  <c r="DA24" i="1" s="1"/>
  <c r="DB24" i="1" s="1"/>
  <c r="DC24" i="1" s="1"/>
  <c r="DD24" i="1" s="1"/>
  <c r="DE24" i="1" s="1"/>
  <c r="DF24" i="1" s="1"/>
  <c r="DG24" i="1"/>
  <c r="DH24" i="1" s="1"/>
  <c r="DI24" i="1" s="1"/>
  <c r="DJ24" i="1" s="1"/>
  <c r="DK24" i="1" s="1"/>
  <c r="DL24" i="1" s="1"/>
  <c r="DM24" i="1" s="1"/>
  <c r="DN24" i="1" s="1"/>
  <c r="DO24" i="1" s="1"/>
  <c r="DP24" i="1" s="1"/>
  <c r="DQ24" i="1" s="1"/>
  <c r="DR24" i="1" s="1"/>
  <c r="DS24" i="1" s="1"/>
  <c r="DT24" i="1" s="1"/>
  <c r="DU24" i="1" s="1"/>
  <c r="DV24" i="1" s="1"/>
  <c r="DW24" i="1" s="1"/>
  <c r="DX24" i="1" s="1"/>
  <c r="DY24" i="1" s="1"/>
  <c r="DZ24" i="1" s="1"/>
  <c r="EA24" i="1" s="1"/>
  <c r="EB24" i="1" s="1"/>
  <c r="EC24" i="1" s="1"/>
  <c r="ED24" i="1" s="1"/>
  <c r="EE24" i="1" s="1"/>
  <c r="EF24" i="1" s="1"/>
  <c r="EG24" i="1" s="1"/>
  <c r="EH24" i="1" s="1"/>
  <c r="EI24" i="1" s="1"/>
  <c r="EJ24" i="1" s="1"/>
  <c r="EK24" i="1" s="1"/>
  <c r="EL24" i="1" s="1"/>
  <c r="EM24" i="1" s="1"/>
  <c r="EN24" i="1" s="1"/>
  <c r="EO24" i="1" s="1"/>
  <c r="EP24" i="1" s="1"/>
  <c r="EQ24" i="1" s="1"/>
  <c r="ER24" i="1" s="1"/>
  <c r="ES24" i="1" s="1"/>
  <c r="ET24" i="1" s="1"/>
  <c r="EU24" i="1" s="1"/>
  <c r="EV24" i="1" s="1"/>
  <c r="EW24" i="1" s="1"/>
  <c r="EX24" i="1" s="1"/>
  <c r="EY24" i="1" s="1"/>
  <c r="EZ24" i="1" s="1"/>
  <c r="FA24" i="1" s="1"/>
  <c r="FB24" i="1" s="1"/>
  <c r="FC24" i="1" s="1"/>
  <c r="FD24" i="1" s="1"/>
  <c r="FE24" i="1" s="1"/>
  <c r="FF24" i="1" s="1"/>
  <c r="FG24" i="1" s="1"/>
  <c r="FH24" i="1" s="1"/>
  <c r="FI24" i="1" s="1"/>
  <c r="FJ24" i="1" s="1"/>
  <c r="FK24" i="1" s="1"/>
  <c r="FL24" i="1" s="1"/>
  <c r="FM24" i="1" s="1"/>
  <c r="FN24" i="1" s="1"/>
  <c r="FO24" i="1" s="1"/>
  <c r="FP24" i="1" s="1"/>
  <c r="FQ24" i="1" s="1"/>
  <c r="FR24" i="1" s="1"/>
  <c r="FS24" i="1" s="1"/>
  <c r="FT24" i="1" s="1"/>
  <c r="FU24" i="1" s="1"/>
  <c r="FV24" i="1" s="1"/>
  <c r="FW24" i="1" s="1"/>
  <c r="FX24" i="1" s="1"/>
  <c r="AE25" i="1"/>
  <c r="AF25" i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CL25" i="1" s="1"/>
  <c r="CM25" i="1" s="1"/>
  <c r="CN25" i="1" s="1"/>
  <c r="CO25" i="1" s="1"/>
  <c r="CP25" i="1" s="1"/>
  <c r="CQ25" i="1" s="1"/>
  <c r="CR25" i="1" s="1"/>
  <c r="CS25" i="1" s="1"/>
  <c r="CT25" i="1" s="1"/>
  <c r="CU25" i="1" s="1"/>
  <c r="CV25" i="1" s="1"/>
  <c r="CW25" i="1" s="1"/>
  <c r="CX25" i="1" s="1"/>
  <c r="CY25" i="1" s="1"/>
  <c r="CZ25" i="1" s="1"/>
  <c r="DA25" i="1" s="1"/>
  <c r="DB25" i="1" s="1"/>
  <c r="DC25" i="1" s="1"/>
  <c r="DD25" i="1" s="1"/>
  <c r="DE25" i="1" s="1"/>
  <c r="DF25" i="1" s="1"/>
  <c r="DG25" i="1" s="1"/>
  <c r="DH25" i="1" s="1"/>
  <c r="DI25" i="1" s="1"/>
  <c r="DJ25" i="1" s="1"/>
  <c r="DK25" i="1" s="1"/>
  <c r="DL25" i="1" s="1"/>
  <c r="DM25" i="1" s="1"/>
  <c r="DN25" i="1" s="1"/>
  <c r="DO25" i="1" s="1"/>
  <c r="DP25" i="1" s="1"/>
  <c r="DQ25" i="1" s="1"/>
  <c r="DR25" i="1" s="1"/>
  <c r="DS25" i="1" s="1"/>
  <c r="DT25" i="1" s="1"/>
  <c r="DU25" i="1" s="1"/>
  <c r="DV25" i="1" s="1"/>
  <c r="DW25" i="1" s="1"/>
  <c r="DX25" i="1" s="1"/>
  <c r="DY25" i="1" s="1"/>
  <c r="DZ25" i="1" s="1"/>
  <c r="EA25" i="1" s="1"/>
  <c r="EB25" i="1" s="1"/>
  <c r="EC25" i="1" s="1"/>
  <c r="ED25" i="1" s="1"/>
  <c r="EE25" i="1" s="1"/>
  <c r="EF25" i="1" s="1"/>
  <c r="EG25" i="1" s="1"/>
  <c r="EH25" i="1" s="1"/>
  <c r="EI25" i="1" s="1"/>
  <c r="EJ25" i="1" s="1"/>
  <c r="EK25" i="1" s="1"/>
  <c r="EL25" i="1" s="1"/>
  <c r="EM25" i="1" s="1"/>
  <c r="EN25" i="1" s="1"/>
  <c r="EO25" i="1" s="1"/>
  <c r="EP25" i="1" s="1"/>
  <c r="EQ25" i="1" s="1"/>
  <c r="ER25" i="1" s="1"/>
  <c r="ES25" i="1" s="1"/>
  <c r="ET25" i="1" s="1"/>
  <c r="EU25" i="1" s="1"/>
  <c r="EV25" i="1" s="1"/>
  <c r="EW25" i="1" s="1"/>
  <c r="EX25" i="1" s="1"/>
  <c r="EY25" i="1" s="1"/>
  <c r="EZ25" i="1" s="1"/>
  <c r="FA25" i="1" s="1"/>
  <c r="FB25" i="1" s="1"/>
  <c r="FC25" i="1" s="1"/>
  <c r="FD25" i="1" s="1"/>
  <c r="FE25" i="1" s="1"/>
  <c r="FF25" i="1" s="1"/>
  <c r="FG25" i="1" s="1"/>
  <c r="FH25" i="1" s="1"/>
  <c r="FI25" i="1" s="1"/>
  <c r="FJ25" i="1" s="1"/>
  <c r="FK25" i="1" s="1"/>
  <c r="FL25" i="1" s="1"/>
  <c r="FM25" i="1" s="1"/>
  <c r="FN25" i="1" s="1"/>
  <c r="FO25" i="1" s="1"/>
  <c r="FP25" i="1" s="1"/>
  <c r="FQ25" i="1" s="1"/>
  <c r="FR25" i="1" s="1"/>
  <c r="FS25" i="1" s="1"/>
  <c r="FT25" i="1" s="1"/>
  <c r="FU25" i="1" s="1"/>
  <c r="FV25" i="1" s="1"/>
  <c r="FW25" i="1" s="1"/>
  <c r="FX25" i="1" s="1"/>
  <c r="AE26" i="1"/>
  <c r="AF26" i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CL26" i="1" s="1"/>
  <c r="CM26" i="1" s="1"/>
  <c r="CN26" i="1" s="1"/>
  <c r="CO26" i="1" s="1"/>
  <c r="CP26" i="1" s="1"/>
  <c r="CQ26" i="1" s="1"/>
  <c r="CR26" i="1" s="1"/>
  <c r="CS26" i="1" s="1"/>
  <c r="CT26" i="1" s="1"/>
  <c r="CU26" i="1" s="1"/>
  <c r="CV26" i="1" s="1"/>
  <c r="CW26" i="1" s="1"/>
  <c r="CX26" i="1" s="1"/>
  <c r="CY26" i="1" s="1"/>
  <c r="CZ26" i="1" s="1"/>
  <c r="DA26" i="1" s="1"/>
  <c r="DB26" i="1" s="1"/>
  <c r="DC26" i="1" s="1"/>
  <c r="DD26" i="1" s="1"/>
  <c r="DE26" i="1" s="1"/>
  <c r="DF26" i="1" s="1"/>
  <c r="DG26" i="1" s="1"/>
  <c r="DH26" i="1" s="1"/>
  <c r="DI26" i="1" s="1"/>
  <c r="DJ26" i="1" s="1"/>
  <c r="DK26" i="1" s="1"/>
  <c r="DL26" i="1" s="1"/>
  <c r="DM26" i="1" s="1"/>
  <c r="DN26" i="1" s="1"/>
  <c r="DO26" i="1" s="1"/>
  <c r="DP26" i="1" s="1"/>
  <c r="DQ26" i="1" s="1"/>
  <c r="DR26" i="1" s="1"/>
  <c r="DS26" i="1" s="1"/>
  <c r="DT26" i="1" s="1"/>
  <c r="DU26" i="1" s="1"/>
  <c r="DV26" i="1" s="1"/>
  <c r="DW26" i="1" s="1"/>
  <c r="DX26" i="1" s="1"/>
  <c r="DY26" i="1" s="1"/>
  <c r="DZ26" i="1" s="1"/>
  <c r="EA26" i="1" s="1"/>
  <c r="EB26" i="1" s="1"/>
  <c r="EC26" i="1" s="1"/>
  <c r="ED26" i="1" s="1"/>
  <c r="EE26" i="1" s="1"/>
  <c r="EF26" i="1" s="1"/>
  <c r="EG26" i="1" s="1"/>
  <c r="EH26" i="1" s="1"/>
  <c r="EI26" i="1" s="1"/>
  <c r="EJ26" i="1" s="1"/>
  <c r="EK26" i="1" s="1"/>
  <c r="EL26" i="1" s="1"/>
  <c r="EM26" i="1" s="1"/>
  <c r="EN26" i="1" s="1"/>
  <c r="EO26" i="1" s="1"/>
  <c r="EP26" i="1" s="1"/>
  <c r="EQ26" i="1" s="1"/>
  <c r="ER26" i="1" s="1"/>
  <c r="ES26" i="1" s="1"/>
  <c r="ET26" i="1" s="1"/>
  <c r="EU26" i="1" s="1"/>
  <c r="EV26" i="1" s="1"/>
  <c r="EW26" i="1" s="1"/>
  <c r="EX26" i="1" s="1"/>
  <c r="EY26" i="1" s="1"/>
  <c r="EZ26" i="1" s="1"/>
  <c r="FA26" i="1" s="1"/>
  <c r="FB26" i="1" s="1"/>
  <c r="FC26" i="1" s="1"/>
  <c r="FD26" i="1" s="1"/>
  <c r="FE26" i="1" s="1"/>
  <c r="FF26" i="1" s="1"/>
  <c r="FG26" i="1" s="1"/>
  <c r="FH26" i="1" s="1"/>
  <c r="FI26" i="1" s="1"/>
  <c r="FJ26" i="1" s="1"/>
  <c r="FK26" i="1" s="1"/>
  <c r="FL26" i="1" s="1"/>
  <c r="FM26" i="1" s="1"/>
  <c r="FN26" i="1" s="1"/>
  <c r="FO26" i="1" s="1"/>
  <c r="FP26" i="1" s="1"/>
  <c r="FQ26" i="1" s="1"/>
  <c r="FR26" i="1" s="1"/>
  <c r="FS26" i="1" s="1"/>
  <c r="FT26" i="1" s="1"/>
  <c r="FU26" i="1" s="1"/>
  <c r="FV26" i="1" s="1"/>
  <c r="FW26" i="1" s="1"/>
  <c r="FX26" i="1" s="1"/>
  <c r="AE27" i="1"/>
  <c r="AF27" i="1"/>
  <c r="AG27" i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BG27" i="1" s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CL27" i="1" s="1"/>
  <c r="CM27" i="1" s="1"/>
  <c r="CN27" i="1" s="1"/>
  <c r="CO27" i="1" s="1"/>
  <c r="CP27" i="1" s="1"/>
  <c r="CQ27" i="1" s="1"/>
  <c r="CR27" i="1" s="1"/>
  <c r="CS27" i="1" s="1"/>
  <c r="CT27" i="1" s="1"/>
  <c r="CU27" i="1" s="1"/>
  <c r="CV27" i="1" s="1"/>
  <c r="CW27" i="1" s="1"/>
  <c r="CX27" i="1" s="1"/>
  <c r="CY27" i="1" s="1"/>
  <c r="CZ27" i="1" s="1"/>
  <c r="DA27" i="1" s="1"/>
  <c r="DB27" i="1" s="1"/>
  <c r="DC27" i="1" s="1"/>
  <c r="DD27" i="1" s="1"/>
  <c r="DE27" i="1" s="1"/>
  <c r="DF27" i="1" s="1"/>
  <c r="DG27" i="1" s="1"/>
  <c r="DH27" i="1" s="1"/>
  <c r="DI27" i="1" s="1"/>
  <c r="DJ27" i="1" s="1"/>
  <c r="DK27" i="1" s="1"/>
  <c r="DL27" i="1" s="1"/>
  <c r="DM27" i="1" s="1"/>
  <c r="DN27" i="1" s="1"/>
  <c r="DO27" i="1" s="1"/>
  <c r="DP27" i="1" s="1"/>
  <c r="DQ27" i="1" s="1"/>
  <c r="DR27" i="1" s="1"/>
  <c r="DS27" i="1" s="1"/>
  <c r="DT27" i="1" s="1"/>
  <c r="DU27" i="1" s="1"/>
  <c r="DV27" i="1" s="1"/>
  <c r="DW27" i="1" s="1"/>
  <c r="DX27" i="1" s="1"/>
  <c r="DY27" i="1" s="1"/>
  <c r="DZ27" i="1" s="1"/>
  <c r="EA27" i="1" s="1"/>
  <c r="EB27" i="1" s="1"/>
  <c r="EC27" i="1" s="1"/>
  <c r="ED27" i="1" s="1"/>
  <c r="EE27" i="1" s="1"/>
  <c r="EF27" i="1" s="1"/>
  <c r="EG27" i="1" s="1"/>
  <c r="EH27" i="1" s="1"/>
  <c r="EI27" i="1" s="1"/>
  <c r="EJ27" i="1" s="1"/>
  <c r="EK27" i="1" s="1"/>
  <c r="EL27" i="1" s="1"/>
  <c r="EM27" i="1" s="1"/>
  <c r="EN27" i="1" s="1"/>
  <c r="EO27" i="1" s="1"/>
  <c r="EP27" i="1" s="1"/>
  <c r="EQ27" i="1" s="1"/>
  <c r="ER27" i="1" s="1"/>
  <c r="ES27" i="1" s="1"/>
  <c r="ET27" i="1" s="1"/>
  <c r="EU27" i="1" s="1"/>
  <c r="EV27" i="1" s="1"/>
  <c r="EW27" i="1" s="1"/>
  <c r="EX27" i="1" s="1"/>
  <c r="EY27" i="1" s="1"/>
  <c r="EZ27" i="1" s="1"/>
  <c r="FA27" i="1" s="1"/>
  <c r="FB27" i="1" s="1"/>
  <c r="FC27" i="1" s="1"/>
  <c r="FD27" i="1" s="1"/>
  <c r="FE27" i="1" s="1"/>
  <c r="FF27" i="1" s="1"/>
  <c r="FG27" i="1" s="1"/>
  <c r="FH27" i="1" s="1"/>
  <c r="FI27" i="1" s="1"/>
  <c r="FJ27" i="1" s="1"/>
  <c r="FK27" i="1" s="1"/>
  <c r="FL27" i="1" s="1"/>
  <c r="FM27" i="1" s="1"/>
  <c r="FN27" i="1" s="1"/>
  <c r="FO27" i="1" s="1"/>
  <c r="FP27" i="1" s="1"/>
  <c r="FQ27" i="1" s="1"/>
  <c r="FR27" i="1" s="1"/>
  <c r="FS27" i="1" s="1"/>
  <c r="FT27" i="1" s="1"/>
  <c r="FU27" i="1" s="1"/>
  <c r="FV27" i="1" s="1"/>
  <c r="FW27" i="1" s="1"/>
  <c r="FX27" i="1" s="1"/>
  <c r="AE28" i="1"/>
  <c r="AF28" i="1" s="1"/>
  <c r="AG28" i="1" s="1"/>
  <c r="AH28" i="1"/>
  <c r="AI28" i="1" s="1"/>
  <c r="AJ28" i="1" s="1"/>
  <c r="AK28" i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BG28" i="1" s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CL28" i="1" s="1"/>
  <c r="CM28" i="1" s="1"/>
  <c r="CN28" i="1" s="1"/>
  <c r="CO28" i="1" s="1"/>
  <c r="CP28" i="1" s="1"/>
  <c r="CQ28" i="1" s="1"/>
  <c r="CR28" i="1" s="1"/>
  <c r="CS28" i="1" s="1"/>
  <c r="CT28" i="1" s="1"/>
  <c r="CU28" i="1" s="1"/>
  <c r="CV28" i="1" s="1"/>
  <c r="CW28" i="1" s="1"/>
  <c r="CX28" i="1" s="1"/>
  <c r="CY28" i="1" s="1"/>
  <c r="CZ28" i="1" s="1"/>
  <c r="DA28" i="1" s="1"/>
  <c r="DB28" i="1" s="1"/>
  <c r="DC28" i="1" s="1"/>
  <c r="DD28" i="1" s="1"/>
  <c r="DE28" i="1" s="1"/>
  <c r="DF28" i="1" s="1"/>
  <c r="DG28" i="1" s="1"/>
  <c r="DH28" i="1" s="1"/>
  <c r="DI28" i="1" s="1"/>
  <c r="DJ28" i="1" s="1"/>
  <c r="DK28" i="1" s="1"/>
  <c r="DL28" i="1" s="1"/>
  <c r="DM28" i="1" s="1"/>
  <c r="DN28" i="1" s="1"/>
  <c r="DO28" i="1" s="1"/>
  <c r="DP28" i="1" s="1"/>
  <c r="DQ28" i="1" s="1"/>
  <c r="DR28" i="1" s="1"/>
  <c r="DS28" i="1" s="1"/>
  <c r="DT28" i="1" s="1"/>
  <c r="DU28" i="1" s="1"/>
  <c r="DV28" i="1" s="1"/>
  <c r="DW28" i="1" s="1"/>
  <c r="DX28" i="1" s="1"/>
  <c r="DY28" i="1" s="1"/>
  <c r="DZ28" i="1" s="1"/>
  <c r="EA28" i="1" s="1"/>
  <c r="EB28" i="1" s="1"/>
  <c r="EC28" i="1" s="1"/>
  <c r="ED28" i="1" s="1"/>
  <c r="EE28" i="1" s="1"/>
  <c r="EF28" i="1" s="1"/>
  <c r="EG28" i="1" s="1"/>
  <c r="EH28" i="1" s="1"/>
  <c r="EI28" i="1" s="1"/>
  <c r="EJ28" i="1" s="1"/>
  <c r="EK28" i="1" s="1"/>
  <c r="EL28" i="1" s="1"/>
  <c r="EM28" i="1" s="1"/>
  <c r="EN28" i="1" s="1"/>
  <c r="EO28" i="1" s="1"/>
  <c r="EP28" i="1" s="1"/>
  <c r="EQ28" i="1" s="1"/>
  <c r="ER28" i="1" s="1"/>
  <c r="ES28" i="1" s="1"/>
  <c r="ET28" i="1" s="1"/>
  <c r="EU28" i="1" s="1"/>
  <c r="EV28" i="1" s="1"/>
  <c r="EW28" i="1" s="1"/>
  <c r="EX28" i="1" s="1"/>
  <c r="EY28" i="1" s="1"/>
  <c r="EZ28" i="1" s="1"/>
  <c r="FA28" i="1" s="1"/>
  <c r="FB28" i="1" s="1"/>
  <c r="FC28" i="1" s="1"/>
  <c r="FD28" i="1" s="1"/>
  <c r="FE28" i="1" s="1"/>
  <c r="FF28" i="1" s="1"/>
  <c r="FG28" i="1" s="1"/>
  <c r="FH28" i="1" s="1"/>
  <c r="FI28" i="1" s="1"/>
  <c r="FJ28" i="1" s="1"/>
  <c r="FK28" i="1" s="1"/>
  <c r="FL28" i="1" s="1"/>
  <c r="FM28" i="1" s="1"/>
  <c r="FN28" i="1" s="1"/>
  <c r="FO28" i="1" s="1"/>
  <c r="FP28" i="1" s="1"/>
  <c r="FQ28" i="1" s="1"/>
  <c r="FR28" i="1" s="1"/>
  <c r="FS28" i="1" s="1"/>
  <c r="FT28" i="1" s="1"/>
  <c r="FU28" i="1" s="1"/>
  <c r="FV28" i="1" s="1"/>
  <c r="FW28" i="1" s="1"/>
  <c r="FX28" i="1" s="1"/>
  <c r="AE29" i="1"/>
  <c r="AF29" i="1"/>
  <c r="AG29" i="1" s="1"/>
  <c r="AH29" i="1" s="1"/>
  <c r="AI29" i="1" s="1"/>
  <c r="AJ29" i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CL29" i="1" s="1"/>
  <c r="CM29" i="1" s="1"/>
  <c r="CN29" i="1" s="1"/>
  <c r="CO29" i="1" s="1"/>
  <c r="CP29" i="1" s="1"/>
  <c r="CQ29" i="1" s="1"/>
  <c r="CR29" i="1" s="1"/>
  <c r="CS29" i="1" s="1"/>
  <c r="CT29" i="1" s="1"/>
  <c r="CU29" i="1" s="1"/>
  <c r="CV29" i="1" s="1"/>
  <c r="CW29" i="1" s="1"/>
  <c r="CX29" i="1" s="1"/>
  <c r="CY29" i="1" s="1"/>
  <c r="CZ29" i="1" s="1"/>
  <c r="DA29" i="1" s="1"/>
  <c r="DB29" i="1" s="1"/>
  <c r="DC29" i="1" s="1"/>
  <c r="DD29" i="1" s="1"/>
  <c r="DE29" i="1" s="1"/>
  <c r="DF29" i="1" s="1"/>
  <c r="DG29" i="1" s="1"/>
  <c r="DH29" i="1" s="1"/>
  <c r="DI29" i="1" s="1"/>
  <c r="DJ29" i="1" s="1"/>
  <c r="DK29" i="1" s="1"/>
  <c r="DL29" i="1" s="1"/>
  <c r="DM29" i="1" s="1"/>
  <c r="DN29" i="1" s="1"/>
  <c r="DO29" i="1" s="1"/>
  <c r="DP29" i="1" s="1"/>
  <c r="DQ29" i="1" s="1"/>
  <c r="DR29" i="1" s="1"/>
  <c r="DS29" i="1" s="1"/>
  <c r="DT29" i="1" s="1"/>
  <c r="DU29" i="1" s="1"/>
  <c r="DV29" i="1" s="1"/>
  <c r="DW29" i="1" s="1"/>
  <c r="DX29" i="1" s="1"/>
  <c r="DY29" i="1" s="1"/>
  <c r="DZ29" i="1" s="1"/>
  <c r="EA29" i="1" s="1"/>
  <c r="EB29" i="1" s="1"/>
  <c r="EC29" i="1" s="1"/>
  <c r="ED29" i="1" s="1"/>
  <c r="EE29" i="1" s="1"/>
  <c r="EF29" i="1" s="1"/>
  <c r="EG29" i="1" s="1"/>
  <c r="EH29" i="1" s="1"/>
  <c r="EI29" i="1" s="1"/>
  <c r="EJ29" i="1" s="1"/>
  <c r="EK29" i="1" s="1"/>
  <c r="EL29" i="1" s="1"/>
  <c r="EM29" i="1" s="1"/>
  <c r="EN29" i="1" s="1"/>
  <c r="EO29" i="1" s="1"/>
  <c r="EP29" i="1" s="1"/>
  <c r="EQ29" i="1" s="1"/>
  <c r="ER29" i="1" s="1"/>
  <c r="ES29" i="1" s="1"/>
  <c r="ET29" i="1" s="1"/>
  <c r="EU29" i="1" s="1"/>
  <c r="EV29" i="1" s="1"/>
  <c r="EW29" i="1" s="1"/>
  <c r="EX29" i="1" s="1"/>
  <c r="EY29" i="1" s="1"/>
  <c r="EZ29" i="1" s="1"/>
  <c r="FA29" i="1" s="1"/>
  <c r="FB29" i="1" s="1"/>
  <c r="FC29" i="1" s="1"/>
  <c r="FD29" i="1" s="1"/>
  <c r="FE29" i="1" s="1"/>
  <c r="FF29" i="1" s="1"/>
  <c r="FG29" i="1" s="1"/>
  <c r="FH29" i="1" s="1"/>
  <c r="FI29" i="1" s="1"/>
  <c r="FJ29" i="1" s="1"/>
  <c r="FK29" i="1" s="1"/>
  <c r="FL29" i="1" s="1"/>
  <c r="FM29" i="1" s="1"/>
  <c r="FN29" i="1" s="1"/>
  <c r="FO29" i="1" s="1"/>
  <c r="FP29" i="1" s="1"/>
  <c r="FQ29" i="1" s="1"/>
  <c r="FR29" i="1" s="1"/>
  <c r="FS29" i="1" s="1"/>
  <c r="FT29" i="1" s="1"/>
  <c r="FU29" i="1" s="1"/>
  <c r="FV29" i="1" s="1"/>
  <c r="FW29" i="1" s="1"/>
  <c r="FX29" i="1" s="1"/>
  <c r="AE30" i="1"/>
  <c r="AF30" i="1" s="1"/>
  <c r="AG30" i="1" s="1"/>
  <c r="AH30" i="1" s="1"/>
  <c r="AI30" i="1" s="1"/>
  <c r="AJ30" i="1" s="1"/>
  <c r="AK30" i="1" s="1"/>
  <c r="AL30" i="1" s="1"/>
  <c r="AM30" i="1" s="1"/>
  <c r="AN30" i="1" s="1"/>
  <c r="AO30" i="1"/>
  <c r="AP30" i="1" s="1"/>
  <c r="AQ30" i="1" s="1"/>
  <c r="AR30" i="1" s="1"/>
  <c r="AS30" i="1" s="1"/>
  <c r="AT30" i="1" s="1"/>
  <c r="AU30" i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CL30" i="1" s="1"/>
  <c r="CM30" i="1" s="1"/>
  <c r="CN30" i="1" s="1"/>
  <c r="CO30" i="1" s="1"/>
  <c r="CP30" i="1" s="1"/>
  <c r="CQ30" i="1" s="1"/>
  <c r="CR30" i="1" s="1"/>
  <c r="CS30" i="1" s="1"/>
  <c r="CT30" i="1" s="1"/>
  <c r="CU30" i="1" s="1"/>
  <c r="CV30" i="1" s="1"/>
  <c r="CW30" i="1" s="1"/>
  <c r="CX30" i="1" s="1"/>
  <c r="CY30" i="1" s="1"/>
  <c r="CZ30" i="1" s="1"/>
  <c r="DA30" i="1" s="1"/>
  <c r="DB30" i="1" s="1"/>
  <c r="DC30" i="1" s="1"/>
  <c r="DD30" i="1" s="1"/>
  <c r="DE30" i="1" s="1"/>
  <c r="DF30" i="1" s="1"/>
  <c r="DG30" i="1" s="1"/>
  <c r="DH30" i="1" s="1"/>
  <c r="DI30" i="1" s="1"/>
  <c r="DJ30" i="1" s="1"/>
  <c r="DK30" i="1" s="1"/>
  <c r="DL30" i="1" s="1"/>
  <c r="DM30" i="1" s="1"/>
  <c r="DN30" i="1" s="1"/>
  <c r="DO30" i="1" s="1"/>
  <c r="DP30" i="1" s="1"/>
  <c r="DQ30" i="1" s="1"/>
  <c r="DR30" i="1" s="1"/>
  <c r="DS30" i="1" s="1"/>
  <c r="DT30" i="1" s="1"/>
  <c r="DU30" i="1" s="1"/>
  <c r="DV30" i="1" s="1"/>
  <c r="DW30" i="1" s="1"/>
  <c r="DX30" i="1" s="1"/>
  <c r="DY30" i="1" s="1"/>
  <c r="DZ30" i="1" s="1"/>
  <c r="EA30" i="1" s="1"/>
  <c r="EB30" i="1" s="1"/>
  <c r="EC30" i="1" s="1"/>
  <c r="ED30" i="1" s="1"/>
  <c r="EE30" i="1" s="1"/>
  <c r="EF30" i="1" s="1"/>
  <c r="EG30" i="1" s="1"/>
  <c r="EH30" i="1" s="1"/>
  <c r="EI30" i="1" s="1"/>
  <c r="EJ30" i="1" s="1"/>
  <c r="EK30" i="1" s="1"/>
  <c r="EL30" i="1" s="1"/>
  <c r="EM30" i="1" s="1"/>
  <c r="EN30" i="1" s="1"/>
  <c r="EO30" i="1" s="1"/>
  <c r="EP30" i="1" s="1"/>
  <c r="EQ30" i="1" s="1"/>
  <c r="ER30" i="1" s="1"/>
  <c r="ES30" i="1" s="1"/>
  <c r="ET30" i="1" s="1"/>
  <c r="EU30" i="1" s="1"/>
  <c r="EV30" i="1" s="1"/>
  <c r="EW30" i="1" s="1"/>
  <c r="EX30" i="1" s="1"/>
  <c r="EY30" i="1" s="1"/>
  <c r="EZ30" i="1" s="1"/>
  <c r="FA30" i="1" s="1"/>
  <c r="FB30" i="1" s="1"/>
  <c r="FC30" i="1" s="1"/>
  <c r="FD30" i="1" s="1"/>
  <c r="FE30" i="1" s="1"/>
  <c r="FF30" i="1" s="1"/>
  <c r="FG30" i="1" s="1"/>
  <c r="FH30" i="1" s="1"/>
  <c r="FI30" i="1" s="1"/>
  <c r="FJ30" i="1" s="1"/>
  <c r="FK30" i="1" s="1"/>
  <c r="FL30" i="1" s="1"/>
  <c r="FM30" i="1" s="1"/>
  <c r="FN30" i="1" s="1"/>
  <c r="FO30" i="1" s="1"/>
  <c r="FP30" i="1" s="1"/>
  <c r="FQ30" i="1" s="1"/>
  <c r="FR30" i="1" s="1"/>
  <c r="FS30" i="1" s="1"/>
  <c r="FT30" i="1" s="1"/>
  <c r="FU30" i="1" s="1"/>
  <c r="FV30" i="1" s="1"/>
  <c r="FW30" i="1" s="1"/>
  <c r="FX30" i="1" s="1"/>
  <c r="AE31" i="1"/>
  <c r="AF31" i="1" s="1"/>
  <c r="AG31" i="1" s="1"/>
  <c r="AH31" i="1" s="1"/>
  <c r="AI31" i="1" s="1"/>
  <c r="AJ31" i="1"/>
  <c r="AK31" i="1" s="1"/>
  <c r="AL31" i="1" s="1"/>
  <c r="AM31" i="1" s="1"/>
  <c r="AN31" i="1" s="1"/>
  <c r="AO31" i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CL31" i="1" s="1"/>
  <c r="CM31" i="1" s="1"/>
  <c r="CN31" i="1" s="1"/>
  <c r="CO31" i="1" s="1"/>
  <c r="CP31" i="1" s="1"/>
  <c r="CQ31" i="1" s="1"/>
  <c r="CR31" i="1" s="1"/>
  <c r="CS31" i="1" s="1"/>
  <c r="CT31" i="1" s="1"/>
  <c r="CU31" i="1" s="1"/>
  <c r="CV31" i="1" s="1"/>
  <c r="CW31" i="1" s="1"/>
  <c r="CX31" i="1" s="1"/>
  <c r="CY31" i="1" s="1"/>
  <c r="CZ31" i="1" s="1"/>
  <c r="DA31" i="1" s="1"/>
  <c r="DB31" i="1" s="1"/>
  <c r="DC31" i="1" s="1"/>
  <c r="DD31" i="1" s="1"/>
  <c r="DE31" i="1" s="1"/>
  <c r="DF31" i="1" s="1"/>
  <c r="DG31" i="1" s="1"/>
  <c r="DH31" i="1" s="1"/>
  <c r="DI31" i="1" s="1"/>
  <c r="DJ31" i="1" s="1"/>
  <c r="DK31" i="1" s="1"/>
  <c r="DL31" i="1" s="1"/>
  <c r="DM31" i="1" s="1"/>
  <c r="DN31" i="1" s="1"/>
  <c r="DO31" i="1" s="1"/>
  <c r="DP31" i="1" s="1"/>
  <c r="DQ31" i="1" s="1"/>
  <c r="DR31" i="1" s="1"/>
  <c r="DS31" i="1" s="1"/>
  <c r="DT31" i="1" s="1"/>
  <c r="DU31" i="1" s="1"/>
  <c r="DV31" i="1" s="1"/>
  <c r="DW31" i="1" s="1"/>
  <c r="DX31" i="1" s="1"/>
  <c r="DY31" i="1" s="1"/>
  <c r="DZ31" i="1" s="1"/>
  <c r="EA31" i="1" s="1"/>
  <c r="EB31" i="1" s="1"/>
  <c r="EC31" i="1" s="1"/>
  <c r="ED31" i="1" s="1"/>
  <c r="EE31" i="1" s="1"/>
  <c r="EF31" i="1" s="1"/>
  <c r="EG31" i="1" s="1"/>
  <c r="EH31" i="1" s="1"/>
  <c r="EI31" i="1" s="1"/>
  <c r="EJ31" i="1" s="1"/>
  <c r="EK31" i="1" s="1"/>
  <c r="EL31" i="1" s="1"/>
  <c r="EM31" i="1" s="1"/>
  <c r="EN31" i="1" s="1"/>
  <c r="EO31" i="1" s="1"/>
  <c r="EP31" i="1" s="1"/>
  <c r="EQ31" i="1" s="1"/>
  <c r="ER31" i="1" s="1"/>
  <c r="ES31" i="1" s="1"/>
  <c r="ET31" i="1" s="1"/>
  <c r="EU31" i="1" s="1"/>
  <c r="EV31" i="1" s="1"/>
  <c r="EW31" i="1" s="1"/>
  <c r="EX31" i="1" s="1"/>
  <c r="EY31" i="1" s="1"/>
  <c r="EZ31" i="1" s="1"/>
  <c r="FA31" i="1" s="1"/>
  <c r="FB31" i="1" s="1"/>
  <c r="FC31" i="1" s="1"/>
  <c r="FD31" i="1" s="1"/>
  <c r="FE31" i="1" s="1"/>
  <c r="FF31" i="1" s="1"/>
  <c r="FG31" i="1" s="1"/>
  <c r="FH31" i="1" s="1"/>
  <c r="FI31" i="1" s="1"/>
  <c r="FJ31" i="1" s="1"/>
  <c r="FK31" i="1" s="1"/>
  <c r="FL31" i="1" s="1"/>
  <c r="FM31" i="1" s="1"/>
  <c r="FN31" i="1" s="1"/>
  <c r="FO31" i="1" s="1"/>
  <c r="FP31" i="1" s="1"/>
  <c r="FQ31" i="1" s="1"/>
  <c r="FR31" i="1" s="1"/>
  <c r="FS31" i="1" s="1"/>
  <c r="FT31" i="1" s="1"/>
  <c r="FU31" i="1" s="1"/>
  <c r="FV31" i="1" s="1"/>
  <c r="FW31" i="1" s="1"/>
  <c r="FX31" i="1" s="1"/>
  <c r="AE32" i="1"/>
  <c r="AF32" i="1" s="1"/>
  <c r="AG32" i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CL32" i="1" s="1"/>
  <c r="CM32" i="1" s="1"/>
  <c r="CN32" i="1" s="1"/>
  <c r="CO32" i="1" s="1"/>
  <c r="CP32" i="1" s="1"/>
  <c r="CQ32" i="1" s="1"/>
  <c r="CR32" i="1" s="1"/>
  <c r="CS32" i="1" s="1"/>
  <c r="CT32" i="1" s="1"/>
  <c r="CU32" i="1" s="1"/>
  <c r="CV32" i="1" s="1"/>
  <c r="CW32" i="1" s="1"/>
  <c r="CX32" i="1" s="1"/>
  <c r="CY32" i="1" s="1"/>
  <c r="CZ32" i="1" s="1"/>
  <c r="DA32" i="1" s="1"/>
  <c r="DB32" i="1" s="1"/>
  <c r="DC32" i="1" s="1"/>
  <c r="DD32" i="1" s="1"/>
  <c r="DE32" i="1" s="1"/>
  <c r="DF32" i="1" s="1"/>
  <c r="DG32" i="1" s="1"/>
  <c r="DH32" i="1" s="1"/>
  <c r="DI32" i="1" s="1"/>
  <c r="DJ32" i="1" s="1"/>
  <c r="DK32" i="1" s="1"/>
  <c r="DL32" i="1" s="1"/>
  <c r="DM32" i="1" s="1"/>
  <c r="DN32" i="1" s="1"/>
  <c r="DO32" i="1" s="1"/>
  <c r="DP32" i="1" s="1"/>
  <c r="DQ32" i="1" s="1"/>
  <c r="DR32" i="1" s="1"/>
  <c r="DS32" i="1" s="1"/>
  <c r="DT32" i="1" s="1"/>
  <c r="DU32" i="1" s="1"/>
  <c r="DV32" i="1" s="1"/>
  <c r="DW32" i="1" s="1"/>
  <c r="DX32" i="1" s="1"/>
  <c r="DY32" i="1" s="1"/>
  <c r="DZ32" i="1" s="1"/>
  <c r="EA32" i="1" s="1"/>
  <c r="EB32" i="1" s="1"/>
  <c r="EC32" i="1" s="1"/>
  <c r="ED32" i="1" s="1"/>
  <c r="EE32" i="1" s="1"/>
  <c r="EF32" i="1" s="1"/>
  <c r="EG32" i="1" s="1"/>
  <c r="EH32" i="1" s="1"/>
  <c r="EI32" i="1" s="1"/>
  <c r="EJ32" i="1" s="1"/>
  <c r="EK32" i="1" s="1"/>
  <c r="EL32" i="1" s="1"/>
  <c r="EM32" i="1" s="1"/>
  <c r="EN32" i="1" s="1"/>
  <c r="EO32" i="1" s="1"/>
  <c r="EP32" i="1" s="1"/>
  <c r="EQ32" i="1" s="1"/>
  <c r="ER32" i="1" s="1"/>
  <c r="ES32" i="1" s="1"/>
  <c r="ET32" i="1" s="1"/>
  <c r="EU32" i="1" s="1"/>
  <c r="EV32" i="1" s="1"/>
  <c r="EW32" i="1" s="1"/>
  <c r="EX32" i="1" s="1"/>
  <c r="EY32" i="1" s="1"/>
  <c r="EZ32" i="1" s="1"/>
  <c r="FA32" i="1" s="1"/>
  <c r="FB32" i="1" s="1"/>
  <c r="FC32" i="1" s="1"/>
  <c r="FD32" i="1" s="1"/>
  <c r="FE32" i="1" s="1"/>
  <c r="FF32" i="1" s="1"/>
  <c r="FG32" i="1" s="1"/>
  <c r="FH32" i="1" s="1"/>
  <c r="FI32" i="1" s="1"/>
  <c r="FJ32" i="1" s="1"/>
  <c r="FK32" i="1" s="1"/>
  <c r="FL32" i="1" s="1"/>
  <c r="FM32" i="1" s="1"/>
  <c r="FN32" i="1" s="1"/>
  <c r="FO32" i="1" s="1"/>
  <c r="FP32" i="1" s="1"/>
  <c r="FQ32" i="1" s="1"/>
  <c r="FR32" i="1" s="1"/>
  <c r="FS32" i="1" s="1"/>
  <c r="FT32" i="1" s="1"/>
  <c r="FU32" i="1" s="1"/>
  <c r="FV32" i="1" s="1"/>
  <c r="FW32" i="1" s="1"/>
  <c r="FX32" i="1" s="1"/>
  <c r="AE33" i="1"/>
  <c r="AF33" i="1"/>
  <c r="AG33" i="1" s="1"/>
  <c r="AH33" i="1"/>
  <c r="AI33" i="1" s="1"/>
  <c r="AJ33" i="1" s="1"/>
  <c r="AK33" i="1" s="1"/>
  <c r="AL33" i="1" s="1"/>
  <c r="AM33" i="1" s="1"/>
  <c r="AN33" i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 s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CL33" i="1" s="1"/>
  <c r="CM33" i="1" s="1"/>
  <c r="CN33" i="1" s="1"/>
  <c r="CO33" i="1" s="1"/>
  <c r="CP33" i="1" s="1"/>
  <c r="CQ33" i="1" s="1"/>
  <c r="CR33" i="1" s="1"/>
  <c r="CS33" i="1" s="1"/>
  <c r="CT33" i="1" s="1"/>
  <c r="CU33" i="1" s="1"/>
  <c r="CV33" i="1" s="1"/>
  <c r="CW33" i="1" s="1"/>
  <c r="CX33" i="1" s="1"/>
  <c r="CY33" i="1" s="1"/>
  <c r="CZ33" i="1" s="1"/>
  <c r="DA33" i="1" s="1"/>
  <c r="DB33" i="1" s="1"/>
  <c r="DC33" i="1" s="1"/>
  <c r="DD33" i="1" s="1"/>
  <c r="DE33" i="1" s="1"/>
  <c r="DF33" i="1" s="1"/>
  <c r="DG33" i="1" s="1"/>
  <c r="DH33" i="1" s="1"/>
  <c r="DI33" i="1" s="1"/>
  <c r="DJ33" i="1" s="1"/>
  <c r="DK33" i="1" s="1"/>
  <c r="DL33" i="1" s="1"/>
  <c r="DM33" i="1" s="1"/>
  <c r="DN33" i="1" s="1"/>
  <c r="DO33" i="1" s="1"/>
  <c r="DP33" i="1" s="1"/>
  <c r="DQ33" i="1" s="1"/>
  <c r="DR33" i="1" s="1"/>
  <c r="DS33" i="1" s="1"/>
  <c r="DT33" i="1" s="1"/>
  <c r="DU33" i="1" s="1"/>
  <c r="DV33" i="1" s="1"/>
  <c r="DW33" i="1" s="1"/>
  <c r="DX33" i="1" s="1"/>
  <c r="DY33" i="1" s="1"/>
  <c r="DZ33" i="1" s="1"/>
  <c r="EA33" i="1" s="1"/>
  <c r="EB33" i="1" s="1"/>
  <c r="EC33" i="1" s="1"/>
  <c r="ED33" i="1" s="1"/>
  <c r="EE33" i="1" s="1"/>
  <c r="EF33" i="1" s="1"/>
  <c r="EG33" i="1" s="1"/>
  <c r="EH33" i="1" s="1"/>
  <c r="EI33" i="1" s="1"/>
  <c r="EJ33" i="1" s="1"/>
  <c r="EK33" i="1" s="1"/>
  <c r="EL33" i="1" s="1"/>
  <c r="EM33" i="1" s="1"/>
  <c r="EN33" i="1" s="1"/>
  <c r="EO33" i="1" s="1"/>
  <c r="EP33" i="1" s="1"/>
  <c r="EQ33" i="1" s="1"/>
  <c r="ER33" i="1" s="1"/>
  <c r="ES33" i="1" s="1"/>
  <c r="ET33" i="1" s="1"/>
  <c r="EU33" i="1" s="1"/>
  <c r="EV33" i="1" s="1"/>
  <c r="EW33" i="1" s="1"/>
  <c r="EX33" i="1" s="1"/>
  <c r="EY33" i="1" s="1"/>
  <c r="EZ33" i="1" s="1"/>
  <c r="FA33" i="1" s="1"/>
  <c r="FB33" i="1" s="1"/>
  <c r="FC33" i="1" s="1"/>
  <c r="FD33" i="1" s="1"/>
  <c r="FE33" i="1" s="1"/>
  <c r="FF33" i="1" s="1"/>
  <c r="FG33" i="1" s="1"/>
  <c r="FH33" i="1" s="1"/>
  <c r="FI33" i="1" s="1"/>
  <c r="FJ33" i="1" s="1"/>
  <c r="FK33" i="1" s="1"/>
  <c r="FL33" i="1" s="1"/>
  <c r="FM33" i="1" s="1"/>
  <c r="FN33" i="1" s="1"/>
  <c r="FO33" i="1" s="1"/>
  <c r="FP33" i="1" s="1"/>
  <c r="FQ33" i="1" s="1"/>
  <c r="FR33" i="1" s="1"/>
  <c r="FS33" i="1" s="1"/>
  <c r="FT33" i="1" s="1"/>
  <c r="FU33" i="1" s="1"/>
  <c r="FV33" i="1" s="1"/>
  <c r="FW33" i="1" s="1"/>
  <c r="FX33" i="1" s="1"/>
  <c r="AE34" i="1"/>
  <c r="AF34" i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CL34" i="1" s="1"/>
  <c r="CM34" i="1" s="1"/>
  <c r="CN34" i="1" s="1"/>
  <c r="CO34" i="1" s="1"/>
  <c r="CP34" i="1" s="1"/>
  <c r="CQ34" i="1" s="1"/>
  <c r="CR34" i="1" s="1"/>
  <c r="CS34" i="1" s="1"/>
  <c r="CT34" i="1" s="1"/>
  <c r="CU34" i="1" s="1"/>
  <c r="CV34" i="1" s="1"/>
  <c r="CW34" i="1" s="1"/>
  <c r="CX34" i="1" s="1"/>
  <c r="CY34" i="1" s="1"/>
  <c r="CZ34" i="1" s="1"/>
  <c r="DA34" i="1" s="1"/>
  <c r="DB34" i="1" s="1"/>
  <c r="DC34" i="1" s="1"/>
  <c r="DD34" i="1" s="1"/>
  <c r="DE34" i="1" s="1"/>
  <c r="DF34" i="1" s="1"/>
  <c r="DG34" i="1" s="1"/>
  <c r="DH34" i="1" s="1"/>
  <c r="DI34" i="1" s="1"/>
  <c r="DJ34" i="1" s="1"/>
  <c r="DK34" i="1" s="1"/>
  <c r="DL34" i="1" s="1"/>
  <c r="DM34" i="1" s="1"/>
  <c r="DN34" i="1" s="1"/>
  <c r="DO34" i="1" s="1"/>
  <c r="DP34" i="1" s="1"/>
  <c r="DQ34" i="1" s="1"/>
  <c r="DR34" i="1" s="1"/>
  <c r="DS34" i="1" s="1"/>
  <c r="DT34" i="1" s="1"/>
  <c r="DU34" i="1" s="1"/>
  <c r="DV34" i="1" s="1"/>
  <c r="DW34" i="1" s="1"/>
  <c r="DX34" i="1" s="1"/>
  <c r="DY34" i="1" s="1"/>
  <c r="DZ34" i="1" s="1"/>
  <c r="EA34" i="1" s="1"/>
  <c r="EB34" i="1" s="1"/>
  <c r="EC34" i="1" s="1"/>
  <c r="ED34" i="1" s="1"/>
  <c r="EE34" i="1" s="1"/>
  <c r="EF34" i="1" s="1"/>
  <c r="EG34" i="1" s="1"/>
  <c r="EH34" i="1" s="1"/>
  <c r="EI34" i="1" s="1"/>
  <c r="EJ34" i="1" s="1"/>
  <c r="EK34" i="1" s="1"/>
  <c r="EL34" i="1" s="1"/>
  <c r="EM34" i="1" s="1"/>
  <c r="EN34" i="1" s="1"/>
  <c r="EO34" i="1" s="1"/>
  <c r="EP34" i="1" s="1"/>
  <c r="EQ34" i="1" s="1"/>
  <c r="ER34" i="1" s="1"/>
  <c r="ES34" i="1" s="1"/>
  <c r="ET34" i="1" s="1"/>
  <c r="EU34" i="1" s="1"/>
  <c r="EV34" i="1" s="1"/>
  <c r="EW34" i="1" s="1"/>
  <c r="EX34" i="1" s="1"/>
  <c r="EY34" i="1" s="1"/>
  <c r="EZ34" i="1" s="1"/>
  <c r="FA34" i="1" s="1"/>
  <c r="FB34" i="1" s="1"/>
  <c r="FC34" i="1" s="1"/>
  <c r="FD34" i="1" s="1"/>
  <c r="FE34" i="1" s="1"/>
  <c r="FF34" i="1" s="1"/>
  <c r="FG34" i="1" s="1"/>
  <c r="FH34" i="1" s="1"/>
  <c r="FI34" i="1" s="1"/>
  <c r="FJ34" i="1" s="1"/>
  <c r="FK34" i="1" s="1"/>
  <c r="FL34" i="1" s="1"/>
  <c r="FM34" i="1" s="1"/>
  <c r="FN34" i="1" s="1"/>
  <c r="FO34" i="1" s="1"/>
  <c r="FP34" i="1" s="1"/>
  <c r="FQ34" i="1" s="1"/>
  <c r="FR34" i="1" s="1"/>
  <c r="FS34" i="1" s="1"/>
  <c r="FT34" i="1" s="1"/>
  <c r="FU34" i="1" s="1"/>
  <c r="FV34" i="1" s="1"/>
  <c r="FW34" i="1" s="1"/>
  <c r="FX34" i="1" s="1"/>
  <c r="AE35" i="1"/>
  <c r="AF35" i="1" s="1"/>
  <c r="AG35" i="1" s="1"/>
  <c r="AH35" i="1" s="1"/>
  <c r="AI35" i="1" s="1"/>
  <c r="AJ35" i="1"/>
  <c r="AK35" i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CL35" i="1" s="1"/>
  <c r="CM35" i="1" s="1"/>
  <c r="CN35" i="1" s="1"/>
  <c r="CO35" i="1" s="1"/>
  <c r="CP35" i="1" s="1"/>
  <c r="CQ35" i="1" s="1"/>
  <c r="CR35" i="1" s="1"/>
  <c r="CS35" i="1" s="1"/>
  <c r="CT35" i="1" s="1"/>
  <c r="CU35" i="1" s="1"/>
  <c r="CV35" i="1" s="1"/>
  <c r="CW35" i="1" s="1"/>
  <c r="CX35" i="1" s="1"/>
  <c r="CY35" i="1" s="1"/>
  <c r="CZ35" i="1" s="1"/>
  <c r="DA35" i="1" s="1"/>
  <c r="DB35" i="1" s="1"/>
  <c r="DC35" i="1" s="1"/>
  <c r="DD35" i="1" s="1"/>
  <c r="DE35" i="1" s="1"/>
  <c r="DF35" i="1" s="1"/>
  <c r="DG35" i="1" s="1"/>
  <c r="DH35" i="1" s="1"/>
  <c r="DI35" i="1" s="1"/>
  <c r="DJ35" i="1" s="1"/>
  <c r="DK35" i="1" s="1"/>
  <c r="DL35" i="1" s="1"/>
  <c r="DM35" i="1" s="1"/>
  <c r="DN35" i="1" s="1"/>
  <c r="DO35" i="1" s="1"/>
  <c r="DP35" i="1" s="1"/>
  <c r="DQ35" i="1" s="1"/>
  <c r="DR35" i="1" s="1"/>
  <c r="DS35" i="1" s="1"/>
  <c r="DT35" i="1" s="1"/>
  <c r="DU35" i="1" s="1"/>
  <c r="DV35" i="1" s="1"/>
  <c r="DW35" i="1" s="1"/>
  <c r="DX35" i="1" s="1"/>
  <c r="DY35" i="1" s="1"/>
  <c r="DZ35" i="1" s="1"/>
  <c r="EA35" i="1" s="1"/>
  <c r="EB35" i="1" s="1"/>
  <c r="EC35" i="1" s="1"/>
  <c r="ED35" i="1" s="1"/>
  <c r="EE35" i="1" s="1"/>
  <c r="EF35" i="1" s="1"/>
  <c r="EG35" i="1" s="1"/>
  <c r="EH35" i="1" s="1"/>
  <c r="EI35" i="1" s="1"/>
  <c r="EJ35" i="1" s="1"/>
  <c r="EK35" i="1" s="1"/>
  <c r="EL35" i="1" s="1"/>
  <c r="EM35" i="1" s="1"/>
  <c r="EN35" i="1" s="1"/>
  <c r="EO35" i="1" s="1"/>
  <c r="EP35" i="1" s="1"/>
  <c r="EQ35" i="1" s="1"/>
  <c r="ER35" i="1" s="1"/>
  <c r="ES35" i="1" s="1"/>
  <c r="ET35" i="1" s="1"/>
  <c r="EU35" i="1" s="1"/>
  <c r="EV35" i="1" s="1"/>
  <c r="EW35" i="1" s="1"/>
  <c r="EX35" i="1" s="1"/>
  <c r="EY35" i="1" s="1"/>
  <c r="EZ35" i="1" s="1"/>
  <c r="FA35" i="1" s="1"/>
  <c r="FB35" i="1" s="1"/>
  <c r="FC35" i="1" s="1"/>
  <c r="FD35" i="1" s="1"/>
  <c r="FE35" i="1" s="1"/>
  <c r="FF35" i="1" s="1"/>
  <c r="FG35" i="1" s="1"/>
  <c r="FH35" i="1" s="1"/>
  <c r="FI35" i="1" s="1"/>
  <c r="FJ35" i="1" s="1"/>
  <c r="FK35" i="1" s="1"/>
  <c r="FL35" i="1" s="1"/>
  <c r="FM35" i="1" s="1"/>
  <c r="FN35" i="1" s="1"/>
  <c r="FO35" i="1" s="1"/>
  <c r="FP35" i="1" s="1"/>
  <c r="FQ35" i="1" s="1"/>
  <c r="FR35" i="1" s="1"/>
  <c r="FS35" i="1" s="1"/>
  <c r="FT35" i="1" s="1"/>
  <c r="FU35" i="1" s="1"/>
  <c r="FV35" i="1" s="1"/>
  <c r="FW35" i="1" s="1"/>
  <c r="FX35" i="1" s="1"/>
  <c r="AE36" i="1"/>
  <c r="AF36" i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CL36" i="1" s="1"/>
  <c r="CM36" i="1" s="1"/>
  <c r="CN36" i="1" s="1"/>
  <c r="CO36" i="1" s="1"/>
  <c r="CP36" i="1" s="1"/>
  <c r="CQ36" i="1" s="1"/>
  <c r="CR36" i="1" s="1"/>
  <c r="CS36" i="1" s="1"/>
  <c r="CT36" i="1" s="1"/>
  <c r="CU36" i="1" s="1"/>
  <c r="CV36" i="1" s="1"/>
  <c r="CW36" i="1" s="1"/>
  <c r="CX36" i="1" s="1"/>
  <c r="CY36" i="1" s="1"/>
  <c r="CZ36" i="1" s="1"/>
  <c r="DA36" i="1" s="1"/>
  <c r="DB36" i="1" s="1"/>
  <c r="DC36" i="1" s="1"/>
  <c r="DD36" i="1" s="1"/>
  <c r="DE36" i="1" s="1"/>
  <c r="DF36" i="1" s="1"/>
  <c r="DG36" i="1" s="1"/>
  <c r="DH36" i="1" s="1"/>
  <c r="DI36" i="1" s="1"/>
  <c r="DJ36" i="1" s="1"/>
  <c r="DK36" i="1" s="1"/>
  <c r="DL36" i="1" s="1"/>
  <c r="DM36" i="1" s="1"/>
  <c r="DN36" i="1" s="1"/>
  <c r="DO36" i="1" s="1"/>
  <c r="DP36" i="1" s="1"/>
  <c r="DQ36" i="1" s="1"/>
  <c r="DR36" i="1" s="1"/>
  <c r="DS36" i="1" s="1"/>
  <c r="DT36" i="1" s="1"/>
  <c r="DU36" i="1" s="1"/>
  <c r="DV36" i="1" s="1"/>
  <c r="DW36" i="1" s="1"/>
  <c r="DX36" i="1" s="1"/>
  <c r="DY36" i="1" s="1"/>
  <c r="DZ36" i="1" s="1"/>
  <c r="EA36" i="1" s="1"/>
  <c r="EB36" i="1" s="1"/>
  <c r="EC36" i="1" s="1"/>
  <c r="ED36" i="1" s="1"/>
  <c r="EE36" i="1" s="1"/>
  <c r="EF36" i="1" s="1"/>
  <c r="EG36" i="1" s="1"/>
  <c r="EH36" i="1" s="1"/>
  <c r="EI36" i="1" s="1"/>
  <c r="EJ36" i="1" s="1"/>
  <c r="EK36" i="1" s="1"/>
  <c r="EL36" i="1" s="1"/>
  <c r="EM36" i="1" s="1"/>
  <c r="EN36" i="1" s="1"/>
  <c r="EO36" i="1" s="1"/>
  <c r="EP36" i="1" s="1"/>
  <c r="EQ36" i="1" s="1"/>
  <c r="ER36" i="1" s="1"/>
  <c r="ES36" i="1" s="1"/>
  <c r="ET36" i="1" s="1"/>
  <c r="EU36" i="1" s="1"/>
  <c r="EV36" i="1" s="1"/>
  <c r="EW36" i="1" s="1"/>
  <c r="EX36" i="1" s="1"/>
  <c r="EY36" i="1" s="1"/>
  <c r="EZ36" i="1" s="1"/>
  <c r="FA36" i="1" s="1"/>
  <c r="FB36" i="1" s="1"/>
  <c r="FC36" i="1" s="1"/>
  <c r="FD36" i="1" s="1"/>
  <c r="FE36" i="1" s="1"/>
  <c r="FF36" i="1" s="1"/>
  <c r="FG36" i="1" s="1"/>
  <c r="FH36" i="1" s="1"/>
  <c r="FI36" i="1" s="1"/>
  <c r="FJ36" i="1" s="1"/>
  <c r="FK36" i="1" s="1"/>
  <c r="FL36" i="1" s="1"/>
  <c r="FM36" i="1" s="1"/>
  <c r="FN36" i="1" s="1"/>
  <c r="FO36" i="1" s="1"/>
  <c r="FP36" i="1" s="1"/>
  <c r="FQ36" i="1" s="1"/>
  <c r="FR36" i="1" s="1"/>
  <c r="FS36" i="1" s="1"/>
  <c r="FT36" i="1" s="1"/>
  <c r="FU36" i="1" s="1"/>
  <c r="FV36" i="1" s="1"/>
  <c r="FW36" i="1" s="1"/>
  <c r="FX36" i="1" s="1"/>
  <c r="AE37" i="1"/>
  <c r="AF37" i="1" s="1"/>
  <c r="AG37" i="1"/>
  <c r="AH37" i="1" s="1"/>
  <c r="AI37" i="1" s="1"/>
  <c r="AJ37" i="1" s="1"/>
  <c r="AK37" i="1" s="1"/>
  <c r="AL37" i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CL37" i="1" s="1"/>
  <c r="CM37" i="1" s="1"/>
  <c r="CN37" i="1" s="1"/>
  <c r="CO37" i="1" s="1"/>
  <c r="CP37" i="1" s="1"/>
  <c r="CQ37" i="1" s="1"/>
  <c r="CR37" i="1" s="1"/>
  <c r="CS37" i="1" s="1"/>
  <c r="CT37" i="1" s="1"/>
  <c r="CU37" i="1" s="1"/>
  <c r="CV37" i="1" s="1"/>
  <c r="CW37" i="1" s="1"/>
  <c r="CX37" i="1" s="1"/>
  <c r="CY37" i="1" s="1"/>
  <c r="CZ37" i="1" s="1"/>
  <c r="DA37" i="1" s="1"/>
  <c r="DB37" i="1" s="1"/>
  <c r="DC37" i="1" s="1"/>
  <c r="DD37" i="1" s="1"/>
  <c r="DE37" i="1" s="1"/>
  <c r="DF37" i="1" s="1"/>
  <c r="DG37" i="1" s="1"/>
  <c r="DH37" i="1" s="1"/>
  <c r="DI37" i="1" s="1"/>
  <c r="DJ37" i="1" s="1"/>
  <c r="DK37" i="1" s="1"/>
  <c r="DL37" i="1" s="1"/>
  <c r="DM37" i="1" s="1"/>
  <c r="DN37" i="1" s="1"/>
  <c r="DO37" i="1" s="1"/>
  <c r="DP37" i="1" s="1"/>
  <c r="DQ37" i="1" s="1"/>
  <c r="DR37" i="1" s="1"/>
  <c r="DS37" i="1" s="1"/>
  <c r="DT37" i="1" s="1"/>
  <c r="DU37" i="1" s="1"/>
  <c r="DV37" i="1" s="1"/>
  <c r="DW37" i="1" s="1"/>
  <c r="DX37" i="1" s="1"/>
  <c r="DY37" i="1" s="1"/>
  <c r="DZ37" i="1" s="1"/>
  <c r="EA37" i="1" s="1"/>
  <c r="EB37" i="1" s="1"/>
  <c r="EC37" i="1" s="1"/>
  <c r="ED37" i="1" s="1"/>
  <c r="EE37" i="1" s="1"/>
  <c r="EF37" i="1" s="1"/>
  <c r="EG37" i="1" s="1"/>
  <c r="EH37" i="1" s="1"/>
  <c r="EI37" i="1" s="1"/>
  <c r="EJ37" i="1" s="1"/>
  <c r="EK37" i="1" s="1"/>
  <c r="EL37" i="1" s="1"/>
  <c r="EM37" i="1" s="1"/>
  <c r="EN37" i="1" s="1"/>
  <c r="EO37" i="1" s="1"/>
  <c r="EP37" i="1" s="1"/>
  <c r="EQ37" i="1" s="1"/>
  <c r="ER37" i="1" s="1"/>
  <c r="ES37" i="1" s="1"/>
  <c r="ET37" i="1" s="1"/>
  <c r="EU37" i="1" s="1"/>
  <c r="EV37" i="1" s="1"/>
  <c r="EW37" i="1" s="1"/>
  <c r="EX37" i="1" s="1"/>
  <c r="EY37" i="1" s="1"/>
  <c r="EZ37" i="1" s="1"/>
  <c r="FA37" i="1" s="1"/>
  <c r="FB37" i="1" s="1"/>
  <c r="FC37" i="1" s="1"/>
  <c r="FD37" i="1" s="1"/>
  <c r="FE37" i="1" s="1"/>
  <c r="FF37" i="1" s="1"/>
  <c r="FG37" i="1" s="1"/>
  <c r="FH37" i="1" s="1"/>
  <c r="FI37" i="1" s="1"/>
  <c r="FJ37" i="1" s="1"/>
  <c r="FK37" i="1" s="1"/>
  <c r="FL37" i="1" s="1"/>
  <c r="FM37" i="1" s="1"/>
  <c r="FN37" i="1" s="1"/>
  <c r="FO37" i="1" s="1"/>
  <c r="FP37" i="1" s="1"/>
  <c r="FQ37" i="1" s="1"/>
  <c r="FR37" i="1" s="1"/>
  <c r="FS37" i="1" s="1"/>
  <c r="FT37" i="1" s="1"/>
  <c r="FU37" i="1" s="1"/>
  <c r="FV37" i="1" s="1"/>
  <c r="FW37" i="1" s="1"/>
  <c r="FX37" i="1" s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Y49" i="1"/>
  <c r="AB17" i="1"/>
  <c r="Y21" i="1"/>
  <c r="AB19" i="1"/>
  <c r="Y45" i="1" s="1"/>
  <c r="AB18" i="1"/>
  <c r="Y44" i="1"/>
  <c r="Y48" i="1"/>
  <c r="Y26" i="1"/>
  <c r="AB16" i="1"/>
  <c r="A14" i="1"/>
  <c r="A15" i="1"/>
  <c r="B16" i="1"/>
  <c r="D15" i="1"/>
  <c r="D14" i="1"/>
  <c r="B17" i="1"/>
  <c r="A17" i="1"/>
  <c r="S17" i="1" s="1"/>
  <c r="B18" i="1"/>
  <c r="S14" i="1"/>
  <c r="AN14" i="1"/>
  <c r="AO14" i="1"/>
  <c r="AP14" i="1" s="1"/>
  <c r="AQ14" i="1" s="1"/>
  <c r="AR14" i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CL14" i="1" s="1"/>
  <c r="CM14" i="1" s="1"/>
  <c r="CN14" i="1" s="1"/>
  <c r="CO14" i="1" s="1"/>
  <c r="CP14" i="1" s="1"/>
  <c r="CQ14" i="1" s="1"/>
  <c r="CR14" i="1" s="1"/>
  <c r="CS14" i="1" s="1"/>
  <c r="CT14" i="1" s="1"/>
  <c r="CU14" i="1" s="1"/>
  <c r="CV14" i="1" s="1"/>
  <c r="CW14" i="1" s="1"/>
  <c r="CX14" i="1" s="1"/>
  <c r="CY14" i="1" s="1"/>
  <c r="CZ14" i="1" s="1"/>
  <c r="DA14" i="1" s="1"/>
  <c r="DB14" i="1" s="1"/>
  <c r="DC14" i="1" s="1"/>
  <c r="DD14" i="1" s="1"/>
  <c r="DE14" i="1" s="1"/>
  <c r="DF14" i="1" s="1"/>
  <c r="DG14" i="1" s="1"/>
  <c r="DH14" i="1" s="1"/>
  <c r="DI14" i="1" s="1"/>
  <c r="DJ14" i="1" s="1"/>
  <c r="DK14" i="1" s="1"/>
  <c r="DL14" i="1" s="1"/>
  <c r="DM14" i="1" s="1"/>
  <c r="DN14" i="1" s="1"/>
  <c r="DO14" i="1" s="1"/>
  <c r="DP14" i="1" s="1"/>
  <c r="DQ14" i="1" s="1"/>
  <c r="DR14" i="1" s="1"/>
  <c r="DS14" i="1" s="1"/>
  <c r="DT14" i="1" s="1"/>
  <c r="DU14" i="1" s="1"/>
  <c r="DV14" i="1" s="1"/>
  <c r="DW14" i="1" s="1"/>
  <c r="DX14" i="1" s="1"/>
  <c r="DY14" i="1" s="1"/>
  <c r="DZ14" i="1" s="1"/>
  <c r="EA14" i="1" s="1"/>
  <c r="EB14" i="1" s="1"/>
  <c r="EC14" i="1" s="1"/>
  <c r="ED14" i="1" s="1"/>
  <c r="EE14" i="1" s="1"/>
  <c r="EF14" i="1" s="1"/>
  <c r="EG14" i="1" s="1"/>
  <c r="EH14" i="1" s="1"/>
  <c r="EI14" i="1" s="1"/>
  <c r="EJ14" i="1" s="1"/>
  <c r="EK14" i="1" s="1"/>
  <c r="EL14" i="1" s="1"/>
  <c r="EM14" i="1" s="1"/>
  <c r="EN14" i="1" s="1"/>
  <c r="EO14" i="1" s="1"/>
  <c r="EP14" i="1" s="1"/>
  <c r="EQ14" i="1" s="1"/>
  <c r="ER14" i="1" s="1"/>
  <c r="ES14" i="1" s="1"/>
  <c r="ET14" i="1" s="1"/>
  <c r="EU14" i="1" s="1"/>
  <c r="EV14" i="1" s="1"/>
  <c r="EW14" i="1" s="1"/>
  <c r="EX14" i="1" s="1"/>
  <c r="EY14" i="1" s="1"/>
  <c r="EZ14" i="1" s="1"/>
  <c r="FA14" i="1" s="1"/>
  <c r="FB14" i="1" s="1"/>
  <c r="FC14" i="1" s="1"/>
  <c r="FD14" i="1" s="1"/>
  <c r="FE14" i="1" s="1"/>
  <c r="FF14" i="1" s="1"/>
  <c r="FG14" i="1" s="1"/>
  <c r="FH14" i="1" s="1"/>
  <c r="FI14" i="1" s="1"/>
  <c r="FJ14" i="1" s="1"/>
  <c r="FK14" i="1" s="1"/>
  <c r="FL14" i="1" s="1"/>
  <c r="FM14" i="1" s="1"/>
  <c r="FN14" i="1" s="1"/>
  <c r="FO14" i="1" s="1"/>
  <c r="FP14" i="1" s="1"/>
  <c r="FQ14" i="1" s="1"/>
  <c r="FR14" i="1" s="1"/>
  <c r="FS14" i="1" s="1"/>
  <c r="FT14" i="1" s="1"/>
  <c r="FU14" i="1" s="1"/>
  <c r="FV14" i="1" s="1"/>
  <c r="FW14" i="1" s="1"/>
  <c r="FX14" i="1" s="1"/>
  <c r="AB14" i="1"/>
  <c r="Y40" i="1" s="1"/>
  <c r="Y42" i="1"/>
  <c r="F16" i="1"/>
  <c r="A16" i="1"/>
  <c r="F15" i="1"/>
  <c r="X16" i="1"/>
  <c r="S16" i="1"/>
  <c r="E16" i="1"/>
  <c r="D16" i="1"/>
  <c r="C16" i="1"/>
  <c r="I16" i="1" s="1"/>
  <c r="N16" i="1"/>
  <c r="O16" i="1"/>
  <c r="Q16" i="1" s="1"/>
  <c r="P16" i="1" l="1"/>
  <c r="R16" i="1"/>
  <c r="E14" i="1"/>
  <c r="AA14" i="1" s="1"/>
  <c r="AB15" i="1"/>
  <c r="Y43" i="1"/>
  <c r="C17" i="1"/>
  <c r="I17" i="1" s="1"/>
  <c r="N17" i="1" s="1"/>
  <c r="E17" i="1"/>
  <c r="F17" i="1" s="1"/>
  <c r="O17" i="1" s="1"/>
  <c r="D17" i="1"/>
  <c r="T15" i="1"/>
  <c r="B19" i="1"/>
  <c r="A18" i="1"/>
  <c r="AA16" i="1"/>
  <c r="T16" i="1"/>
  <c r="X15" i="1"/>
  <c r="E15" i="1"/>
  <c r="AA15" i="1" s="1"/>
  <c r="C15" i="1"/>
  <c r="I15" i="1" s="1"/>
  <c r="N15" i="1" s="1"/>
  <c r="O15" i="1" s="1"/>
  <c r="Q15" i="1" l="1"/>
  <c r="R15" i="1"/>
  <c r="P15" i="1"/>
  <c r="P17" i="1"/>
  <c r="Q17" i="1"/>
  <c r="R17" i="1"/>
  <c r="C18" i="1"/>
  <c r="I18" i="1" s="1"/>
  <c r="N18" i="1" s="1"/>
  <c r="S18" i="1"/>
  <c r="E18" i="1"/>
  <c r="D18" i="1"/>
  <c r="A19" i="1"/>
  <c r="B20" i="1"/>
  <c r="Y41" i="1"/>
  <c r="C14" i="1"/>
  <c r="X14" i="1"/>
  <c r="T17" i="1"/>
  <c r="AA17" i="1"/>
  <c r="X17" i="1" s="1"/>
  <c r="F18" i="1" l="1"/>
  <c r="O18" i="1" s="1"/>
  <c r="B21" i="1"/>
  <c r="A20" i="1"/>
  <c r="S19" i="1"/>
  <c r="D19" i="1"/>
  <c r="E19" i="1"/>
  <c r="C19" i="1"/>
  <c r="AA18" i="1"/>
  <c r="X18" i="1" s="1"/>
  <c r="T18" i="1"/>
  <c r="I14" i="1"/>
  <c r="N14" i="1" s="1"/>
  <c r="T14" i="1"/>
  <c r="F14" i="1"/>
  <c r="O14" i="1" s="1"/>
  <c r="AA19" i="1" l="1"/>
  <c r="T19" i="1"/>
  <c r="R14" i="1"/>
  <c r="P14" i="1"/>
  <c r="Q14" i="1"/>
  <c r="S20" i="1"/>
  <c r="C20" i="1"/>
  <c r="D20" i="1"/>
  <c r="E20" i="1"/>
  <c r="I19" i="1"/>
  <c r="N19" i="1" s="1"/>
  <c r="F19" i="1"/>
  <c r="O19" i="1" s="1"/>
  <c r="B22" i="1"/>
  <c r="A21" i="1"/>
  <c r="P18" i="1"/>
  <c r="R18" i="1"/>
  <c r="Q18" i="1"/>
  <c r="I20" i="1" l="1"/>
  <c r="N20" i="1" s="1"/>
  <c r="F20" i="1"/>
  <c r="O20" i="1" s="1"/>
  <c r="C21" i="1"/>
  <c r="D21" i="1"/>
  <c r="E21" i="1"/>
  <c r="S21" i="1"/>
  <c r="A22" i="1"/>
  <c r="B23" i="1"/>
  <c r="F22" i="1"/>
  <c r="Q19" i="1"/>
  <c r="P19" i="1"/>
  <c r="R19" i="1"/>
  <c r="S15" i="1"/>
  <c r="AA20" i="1"/>
  <c r="X20" i="1" s="1"/>
  <c r="T20" i="1"/>
  <c r="X19" i="1"/>
  <c r="I21" i="1" l="1"/>
  <c r="N21" i="1" s="1"/>
  <c r="F21" i="1"/>
  <c r="O21" i="1" s="1"/>
  <c r="AA21" i="1"/>
  <c r="T21" i="1"/>
  <c r="F23" i="1"/>
  <c r="A23" i="1"/>
  <c r="B24" i="1"/>
  <c r="Q20" i="1"/>
  <c r="P20" i="1"/>
  <c r="R20" i="1"/>
  <c r="C22" i="1"/>
  <c r="I22" i="1" s="1"/>
  <c r="N22" i="1" s="1"/>
  <c r="O22" i="1" s="1"/>
  <c r="D22" i="1"/>
  <c r="X22" i="1"/>
  <c r="E22" i="1"/>
  <c r="P22" i="1" l="1"/>
  <c r="Q22" i="1"/>
  <c r="R22" i="1"/>
  <c r="Q21" i="1"/>
  <c r="R21" i="1"/>
  <c r="P21" i="1"/>
  <c r="E23" i="1"/>
  <c r="D23" i="1"/>
  <c r="S23" i="1"/>
  <c r="C23" i="1"/>
  <c r="I23" i="1" s="1"/>
  <c r="N23" i="1" s="1"/>
  <c r="O23" i="1" s="1"/>
  <c r="X23" i="1"/>
  <c r="B25" i="1"/>
  <c r="A24" i="1"/>
  <c r="AA22" i="1"/>
  <c r="T22" i="1"/>
  <c r="X21" i="1"/>
  <c r="R23" i="1" l="1"/>
  <c r="P23" i="1"/>
  <c r="Q23" i="1"/>
  <c r="D24" i="1"/>
  <c r="C24" i="1"/>
  <c r="S24" i="1"/>
  <c r="E24" i="1"/>
  <c r="AA23" i="1"/>
  <c r="T23" i="1"/>
  <c r="A25" i="1"/>
  <c r="B26" i="1"/>
  <c r="S22" i="1"/>
  <c r="I24" i="1" l="1"/>
  <c r="N24" i="1" s="1"/>
  <c r="F24" i="1"/>
  <c r="AA24" i="1"/>
  <c r="X24" i="1" s="1"/>
  <c r="T24" i="1"/>
  <c r="A26" i="1"/>
  <c r="B27" i="1"/>
  <c r="E25" i="1"/>
  <c r="C25" i="1"/>
  <c r="D25" i="1"/>
  <c r="S25" i="1"/>
  <c r="A27" i="1" l="1"/>
  <c r="B28" i="1"/>
  <c r="AA25" i="1"/>
  <c r="X25" i="1" s="1"/>
  <c r="T25" i="1"/>
  <c r="C26" i="1"/>
  <c r="I26" i="1" s="1"/>
  <c r="N26" i="1" s="1"/>
  <c r="E26" i="1"/>
  <c r="F26" i="1" s="1"/>
  <c r="O26" i="1" s="1"/>
  <c r="S26" i="1"/>
  <c r="D26" i="1"/>
  <c r="I25" i="1"/>
  <c r="N25" i="1" s="1"/>
  <c r="F25" i="1"/>
  <c r="O25" i="1" s="1"/>
  <c r="O24" i="1"/>
  <c r="Q26" i="1" l="1"/>
  <c r="R26" i="1"/>
  <c r="P26" i="1"/>
  <c r="R24" i="1"/>
  <c r="Q24" i="1"/>
  <c r="P24" i="1"/>
  <c r="Q25" i="1"/>
  <c r="R25" i="1"/>
  <c r="P25" i="1"/>
  <c r="AA26" i="1"/>
  <c r="X26" i="1" s="1"/>
  <c r="T26" i="1"/>
  <c r="B29" i="1"/>
  <c r="A28" i="1"/>
  <c r="D27" i="1"/>
  <c r="E27" i="1"/>
  <c r="C27" i="1"/>
  <c r="S27" i="1"/>
  <c r="AA27" i="1" l="1"/>
  <c r="X27" i="1" s="1"/>
  <c r="T27" i="1"/>
  <c r="S28" i="1"/>
  <c r="E28" i="1"/>
  <c r="C28" i="1"/>
  <c r="D28" i="1"/>
  <c r="F28" i="1" s="1"/>
  <c r="F29" i="1"/>
  <c r="A29" i="1"/>
  <c r="B30" i="1"/>
  <c r="I27" i="1"/>
  <c r="N27" i="1" s="1"/>
  <c r="F27" i="1"/>
  <c r="O27" i="1" s="1"/>
  <c r="I28" i="1" l="1"/>
  <c r="N28" i="1" s="1"/>
  <c r="O28" i="1" s="1"/>
  <c r="F30" i="1"/>
  <c r="A30" i="1"/>
  <c r="B31" i="1"/>
  <c r="R27" i="1"/>
  <c r="P27" i="1"/>
  <c r="Q27" i="1"/>
  <c r="C29" i="1"/>
  <c r="X29" i="1"/>
  <c r="D29" i="1"/>
  <c r="E29" i="1"/>
  <c r="AA28" i="1"/>
  <c r="X28" i="1" s="1"/>
  <c r="T28" i="1"/>
  <c r="R28" i="1" l="1"/>
  <c r="Q28" i="1"/>
  <c r="P28" i="1"/>
  <c r="A31" i="1"/>
  <c r="B32" i="1"/>
  <c r="AA29" i="1"/>
  <c r="T29" i="1"/>
  <c r="D30" i="1"/>
  <c r="X30" i="1"/>
  <c r="C30" i="1"/>
  <c r="E30" i="1"/>
  <c r="S30" i="1"/>
  <c r="I29" i="1"/>
  <c r="N29" i="1" s="1"/>
  <c r="O29" i="1" s="1"/>
  <c r="D31" i="1" l="1"/>
  <c r="S31" i="1"/>
  <c r="C31" i="1"/>
  <c r="I31" i="1" s="1"/>
  <c r="N31" i="1" s="1"/>
  <c r="E31" i="1"/>
  <c r="F31" i="1" s="1"/>
  <c r="O31" i="1" s="1"/>
  <c r="A32" i="1"/>
  <c r="B33" i="1"/>
  <c r="AA30" i="1"/>
  <c r="T30" i="1"/>
  <c r="P29" i="1"/>
  <c r="Q29" i="1"/>
  <c r="R29" i="1"/>
  <c r="I30" i="1"/>
  <c r="N30" i="1" s="1"/>
  <c r="O30" i="1" s="1"/>
  <c r="S29" i="1" l="1"/>
  <c r="R31" i="1"/>
  <c r="Q31" i="1"/>
  <c r="P31" i="1"/>
  <c r="A33" i="1"/>
  <c r="B34" i="1"/>
  <c r="C32" i="1"/>
  <c r="E32" i="1"/>
  <c r="S32" i="1"/>
  <c r="D32" i="1"/>
  <c r="AA31" i="1"/>
  <c r="X31" i="1" s="1"/>
  <c r="T31" i="1"/>
  <c r="R30" i="1"/>
  <c r="P30" i="1"/>
  <c r="Q30" i="1"/>
  <c r="A34" i="1" l="1"/>
  <c r="B35" i="1"/>
  <c r="AA32" i="1"/>
  <c r="X32" i="1" s="1"/>
  <c r="T32" i="1"/>
  <c r="C33" i="1"/>
  <c r="D33" i="1"/>
  <c r="S33" i="1"/>
  <c r="E33" i="1"/>
  <c r="F32" i="1"/>
  <c r="I32" i="1"/>
  <c r="N32" i="1" s="1"/>
  <c r="I33" i="1" l="1"/>
  <c r="N33" i="1" s="1"/>
  <c r="F33" i="1"/>
  <c r="O33" i="1" s="1"/>
  <c r="AA33" i="1"/>
  <c r="X33" i="1" s="1"/>
  <c r="T33" i="1"/>
  <c r="O32" i="1"/>
  <c r="A35" i="1"/>
  <c r="B36" i="1"/>
  <c r="C34" i="1"/>
  <c r="D34" i="1"/>
  <c r="S34" i="1"/>
  <c r="E34" i="1"/>
  <c r="C35" i="1" l="1"/>
  <c r="E35" i="1"/>
  <c r="D35" i="1"/>
  <c r="S35" i="1"/>
  <c r="B37" i="1"/>
  <c r="A36" i="1"/>
  <c r="F36" i="1"/>
  <c r="P32" i="1"/>
  <c r="Q32" i="1"/>
  <c r="R32" i="1"/>
  <c r="AA34" i="1"/>
  <c r="X34" i="1" s="1"/>
  <c r="T34" i="1"/>
  <c r="P33" i="1"/>
  <c r="Q33" i="1"/>
  <c r="R33" i="1"/>
  <c r="I34" i="1"/>
  <c r="N34" i="1" s="1"/>
  <c r="F34" i="1"/>
  <c r="O34" i="1" s="1"/>
  <c r="B38" i="1" l="1"/>
  <c r="A37" i="1"/>
  <c r="X36" i="1"/>
  <c r="E36" i="1"/>
  <c r="D36" i="1"/>
  <c r="C36" i="1"/>
  <c r="I36" i="1" s="1"/>
  <c r="N36" i="1" s="1"/>
  <c r="O36" i="1" s="1"/>
  <c r="AA35" i="1"/>
  <c r="X35" i="1" s="1"/>
  <c r="T35" i="1"/>
  <c r="Q34" i="1"/>
  <c r="P34" i="1"/>
  <c r="R34" i="1"/>
  <c r="I35" i="1"/>
  <c r="N35" i="1" s="1"/>
  <c r="F35" i="1"/>
  <c r="P36" i="1" l="1"/>
  <c r="R36" i="1"/>
  <c r="Q36" i="1"/>
  <c r="C37" i="1"/>
  <c r="I37" i="1" s="1"/>
  <c r="N37" i="1" s="1"/>
  <c r="D37" i="1"/>
  <c r="E37" i="1"/>
  <c r="X37" i="1"/>
  <c r="S37" i="1"/>
  <c r="F37" i="1"/>
  <c r="O35" i="1"/>
  <c r="B39" i="1"/>
  <c r="A38" i="1"/>
  <c r="AA36" i="1"/>
  <c r="T36" i="1"/>
  <c r="AA37" i="1" l="1"/>
  <c r="T37" i="1"/>
  <c r="A39" i="1"/>
  <c r="B40" i="1"/>
  <c r="S38" i="1"/>
  <c r="E38" i="1"/>
  <c r="D38" i="1"/>
  <c r="C38" i="1"/>
  <c r="O37" i="1"/>
  <c r="Q35" i="1"/>
  <c r="R35" i="1"/>
  <c r="S36" i="1" s="1"/>
  <c r="P35" i="1"/>
  <c r="A40" i="1" l="1"/>
  <c r="B41" i="1"/>
  <c r="I38" i="1"/>
  <c r="N38" i="1" s="1"/>
  <c r="F38" i="1"/>
  <c r="O38" i="1" s="1"/>
  <c r="AA38" i="1"/>
  <c r="X38" i="1" s="1"/>
  <c r="T38" i="1"/>
  <c r="P37" i="1"/>
  <c r="Q37" i="1"/>
  <c r="R37" i="1"/>
  <c r="C39" i="1"/>
  <c r="E39" i="1"/>
  <c r="D39" i="1"/>
  <c r="S39" i="1"/>
  <c r="AA39" i="1" l="1"/>
  <c r="X39" i="1" s="1"/>
  <c r="T39" i="1"/>
  <c r="P38" i="1"/>
  <c r="Q38" i="1"/>
  <c r="R38" i="1"/>
  <c r="I39" i="1"/>
  <c r="N39" i="1" s="1"/>
  <c r="F39" i="1"/>
  <c r="O39" i="1" s="1"/>
  <c r="A41" i="1"/>
  <c r="B42" i="1"/>
  <c r="S40" i="1"/>
  <c r="D40" i="1"/>
  <c r="C40" i="1"/>
  <c r="E40" i="1"/>
  <c r="AA40" i="1" l="1"/>
  <c r="X40" i="1" s="1"/>
  <c r="T40" i="1"/>
  <c r="P39" i="1"/>
  <c r="R39" i="1"/>
  <c r="Q39" i="1"/>
  <c r="I40" i="1"/>
  <c r="N40" i="1" s="1"/>
  <c r="F40" i="1"/>
  <c r="O40" i="1" s="1"/>
  <c r="B43" i="1"/>
  <c r="A42" i="1"/>
  <c r="S41" i="1"/>
  <c r="E41" i="1"/>
  <c r="D41" i="1"/>
  <c r="C41" i="1"/>
  <c r="I41" i="1" l="1"/>
  <c r="N41" i="1" s="1"/>
  <c r="F41" i="1"/>
  <c r="O41" i="1" s="1"/>
  <c r="R40" i="1"/>
  <c r="P40" i="1"/>
  <c r="Q40" i="1"/>
  <c r="AA41" i="1"/>
  <c r="X41" i="1" s="1"/>
  <c r="T41" i="1"/>
  <c r="D42" i="1"/>
  <c r="E42" i="1"/>
  <c r="S42" i="1"/>
  <c r="C42" i="1"/>
  <c r="A43" i="1"/>
  <c r="F43" i="1"/>
  <c r="B44" i="1"/>
  <c r="B45" i="1" l="1"/>
  <c r="A44" i="1"/>
  <c r="D43" i="1"/>
  <c r="C43" i="1"/>
  <c r="I43" i="1" s="1"/>
  <c r="N43" i="1" s="1"/>
  <c r="O43" i="1" s="1"/>
  <c r="X43" i="1"/>
  <c r="E43" i="1"/>
  <c r="I42" i="1"/>
  <c r="N42" i="1" s="1"/>
  <c r="F42" i="1"/>
  <c r="O42" i="1" s="1"/>
  <c r="AA42" i="1"/>
  <c r="X42" i="1" s="1"/>
  <c r="T42" i="1"/>
  <c r="Q41" i="1"/>
  <c r="P41" i="1"/>
  <c r="R41" i="1"/>
  <c r="P43" i="1" l="1"/>
  <c r="Q43" i="1"/>
  <c r="R43" i="1"/>
  <c r="AA43" i="1"/>
  <c r="T43" i="1"/>
  <c r="X44" i="1"/>
  <c r="E44" i="1"/>
  <c r="C44" i="1"/>
  <c r="I44" i="1" s="1"/>
  <c r="N44" i="1" s="1"/>
  <c r="D44" i="1"/>
  <c r="S44" i="1"/>
  <c r="P42" i="1"/>
  <c r="R42" i="1"/>
  <c r="Q42" i="1"/>
  <c r="F44" i="1"/>
  <c r="S43" i="1"/>
  <c r="B46" i="1"/>
  <c r="A45" i="1"/>
  <c r="B47" i="1" l="1"/>
  <c r="A46" i="1"/>
  <c r="O44" i="1"/>
  <c r="C45" i="1"/>
  <c r="S45" i="1"/>
  <c r="D45" i="1"/>
  <c r="E45" i="1"/>
  <c r="AA44" i="1"/>
  <c r="T44" i="1"/>
  <c r="P44" i="1" l="1"/>
  <c r="R44" i="1"/>
  <c r="Q44" i="1"/>
  <c r="I45" i="1"/>
  <c r="N45" i="1" s="1"/>
  <c r="F45" i="1"/>
  <c r="O45" i="1" s="1"/>
  <c r="S46" i="1"/>
  <c r="C46" i="1"/>
  <c r="I46" i="1" s="1"/>
  <c r="N46" i="1" s="1"/>
  <c r="D46" i="1"/>
  <c r="E46" i="1"/>
  <c r="AA45" i="1"/>
  <c r="X45" i="1" s="1"/>
  <c r="T45" i="1"/>
  <c r="A47" i="1"/>
  <c r="B48" i="1"/>
  <c r="R45" i="1" l="1"/>
  <c r="Q45" i="1"/>
  <c r="P45" i="1"/>
  <c r="F46" i="1"/>
  <c r="O46" i="1" s="1"/>
  <c r="A48" i="1"/>
  <c r="B49" i="1"/>
  <c r="S47" i="1"/>
  <c r="E47" i="1"/>
  <c r="D47" i="1"/>
  <c r="C47" i="1"/>
  <c r="I47" i="1" s="1"/>
  <c r="N47" i="1" s="1"/>
  <c r="AA46" i="1"/>
  <c r="X46" i="1" s="1"/>
  <c r="T46" i="1"/>
  <c r="B50" i="1" l="1"/>
  <c r="A49" i="1"/>
  <c r="F47" i="1"/>
  <c r="O47" i="1" s="1"/>
  <c r="C48" i="1"/>
  <c r="S48" i="1"/>
  <c r="D48" i="1"/>
  <c r="E48" i="1"/>
  <c r="R46" i="1"/>
  <c r="P46" i="1"/>
  <c r="Q46" i="1"/>
  <c r="AA47" i="1"/>
  <c r="X47" i="1" s="1"/>
  <c r="T47" i="1"/>
  <c r="I48" i="1" l="1"/>
  <c r="N48" i="1" s="1"/>
  <c r="F48" i="1"/>
  <c r="O48" i="1" s="1"/>
  <c r="P47" i="1"/>
  <c r="Q47" i="1"/>
  <c r="R47" i="1"/>
  <c r="D49" i="1"/>
  <c r="E49" i="1"/>
  <c r="C49" i="1"/>
  <c r="S49" i="1"/>
  <c r="B51" i="1"/>
  <c r="A50" i="1"/>
  <c r="AA48" i="1"/>
  <c r="X48" i="1" s="1"/>
  <c r="T48" i="1"/>
  <c r="B52" i="1" l="1"/>
  <c r="A51" i="1"/>
  <c r="AA49" i="1"/>
  <c r="X49" i="1" s="1"/>
  <c r="T49" i="1"/>
  <c r="C50" i="1"/>
  <c r="D50" i="1"/>
  <c r="X50" i="1"/>
  <c r="E50" i="1"/>
  <c r="F50" i="1"/>
  <c r="Q48" i="1"/>
  <c r="R48" i="1"/>
  <c r="P48" i="1"/>
  <c r="F49" i="1"/>
  <c r="I49" i="1"/>
  <c r="N49" i="1" s="1"/>
  <c r="O49" i="1" l="1"/>
  <c r="S51" i="1"/>
  <c r="C51" i="1"/>
  <c r="X51" i="1"/>
  <c r="E51" i="1"/>
  <c r="D51" i="1"/>
  <c r="AA50" i="1"/>
  <c r="T50" i="1"/>
  <c r="F51" i="1"/>
  <c r="I50" i="1"/>
  <c r="N50" i="1" s="1"/>
  <c r="O50" i="1" s="1"/>
  <c r="A52" i="1"/>
  <c r="B53" i="1"/>
  <c r="P50" i="1" l="1"/>
  <c r="Q50" i="1"/>
  <c r="R50" i="1"/>
  <c r="A53" i="1"/>
  <c r="B54" i="1"/>
  <c r="D52" i="1"/>
  <c r="E52" i="1"/>
  <c r="C52" i="1"/>
  <c r="S52" i="1"/>
  <c r="I51" i="1"/>
  <c r="N51" i="1" s="1"/>
  <c r="AA51" i="1"/>
  <c r="T51" i="1"/>
  <c r="O51" i="1"/>
  <c r="P49" i="1"/>
  <c r="Q49" i="1"/>
  <c r="R49" i="1"/>
  <c r="P51" i="1" l="1"/>
  <c r="Q51" i="1"/>
  <c r="R51" i="1"/>
  <c r="AA52" i="1"/>
  <c r="X52" i="1" s="1"/>
  <c r="T52" i="1"/>
  <c r="S53" i="1"/>
  <c r="E53" i="1"/>
  <c r="D53" i="1"/>
  <c r="C53" i="1"/>
  <c r="B55" i="1"/>
  <c r="A54" i="1"/>
  <c r="S50" i="1"/>
  <c r="I52" i="1"/>
  <c r="N52" i="1" s="1"/>
  <c r="F52" i="1"/>
  <c r="D54" i="1" l="1"/>
  <c r="E54" i="1"/>
  <c r="C54" i="1"/>
  <c r="S54" i="1"/>
  <c r="B56" i="1"/>
  <c r="A55" i="1"/>
  <c r="I53" i="1"/>
  <c r="N53" i="1" s="1"/>
  <c r="F53" i="1"/>
  <c r="O53" i="1" s="1"/>
  <c r="O52" i="1"/>
  <c r="AA53" i="1"/>
  <c r="X53" i="1" s="1"/>
  <c r="T53" i="1"/>
  <c r="A56" i="1" l="1"/>
  <c r="B57" i="1"/>
  <c r="D55" i="1"/>
  <c r="E55" i="1"/>
  <c r="C55" i="1"/>
  <c r="S55" i="1"/>
  <c r="P52" i="1"/>
  <c r="R52" i="1"/>
  <c r="Q52" i="1"/>
  <c r="R53" i="1"/>
  <c r="P53" i="1"/>
  <c r="Q53" i="1"/>
  <c r="I54" i="1"/>
  <c r="N54" i="1" s="1"/>
  <c r="F54" i="1"/>
  <c r="AA54" i="1"/>
  <c r="X54" i="1" s="1"/>
  <c r="T54" i="1"/>
  <c r="AA55" i="1" l="1"/>
  <c r="X55" i="1" s="1"/>
  <c r="T55" i="1"/>
  <c r="I55" i="1"/>
  <c r="N55" i="1" s="1"/>
  <c r="F55" i="1"/>
  <c r="O55" i="1" s="1"/>
  <c r="B58" i="1"/>
  <c r="A57" i="1"/>
  <c r="F57" i="1"/>
  <c r="O54" i="1"/>
  <c r="S56" i="1"/>
  <c r="C56" i="1"/>
  <c r="E56" i="1"/>
  <c r="D56" i="1"/>
  <c r="AA56" i="1" l="1"/>
  <c r="X56" i="1" s="1"/>
  <c r="T56" i="1"/>
  <c r="X57" i="1"/>
  <c r="C57" i="1"/>
  <c r="D57" i="1"/>
  <c r="E57" i="1"/>
  <c r="A58" i="1"/>
  <c r="B59" i="1"/>
  <c r="F58" i="1"/>
  <c r="I56" i="1"/>
  <c r="N56" i="1" s="1"/>
  <c r="F56" i="1"/>
  <c r="O56" i="1" s="1"/>
  <c r="R55" i="1"/>
  <c r="Q55" i="1"/>
  <c r="P55" i="1"/>
  <c r="P54" i="1"/>
  <c r="R54" i="1"/>
  <c r="Q54" i="1"/>
  <c r="AA57" i="1" l="1"/>
  <c r="T57" i="1"/>
  <c r="I57" i="1"/>
  <c r="N57" i="1" s="1"/>
  <c r="O57" i="1" s="1"/>
  <c r="A59" i="1"/>
  <c r="B60" i="1"/>
  <c r="Q56" i="1"/>
  <c r="R56" i="1"/>
  <c r="P56" i="1"/>
  <c r="C58" i="1"/>
  <c r="E58" i="1"/>
  <c r="S58" i="1"/>
  <c r="D58" i="1"/>
  <c r="X58" i="1"/>
  <c r="AA58" i="1" l="1"/>
  <c r="T58" i="1"/>
  <c r="C59" i="1"/>
  <c r="E59" i="1"/>
  <c r="D59" i="1"/>
  <c r="S59" i="1"/>
  <c r="I58" i="1"/>
  <c r="N58" i="1" s="1"/>
  <c r="O58" i="1" s="1"/>
  <c r="B61" i="1"/>
  <c r="A60" i="1"/>
  <c r="R57" i="1"/>
  <c r="Q57" i="1"/>
  <c r="P57" i="1"/>
  <c r="S57" i="1"/>
  <c r="AA59" i="1" l="1"/>
  <c r="X59" i="1" s="1"/>
  <c r="T59" i="1"/>
  <c r="D60" i="1"/>
  <c r="E60" i="1"/>
  <c r="C60" i="1"/>
  <c r="I60" i="1" s="1"/>
  <c r="N60" i="1" s="1"/>
  <c r="S60" i="1"/>
  <c r="R58" i="1"/>
  <c r="Q58" i="1"/>
  <c r="P58" i="1"/>
  <c r="I59" i="1"/>
  <c r="N59" i="1" s="1"/>
  <c r="F59" i="1"/>
  <c r="O59" i="1" s="1"/>
  <c r="A61" i="1"/>
  <c r="B62" i="1"/>
  <c r="A62" i="1" l="1"/>
  <c r="B63" i="1"/>
  <c r="C61" i="1"/>
  <c r="I61" i="1" s="1"/>
  <c r="N61" i="1" s="1"/>
  <c r="S61" i="1"/>
  <c r="E61" i="1"/>
  <c r="F61" i="1" s="1"/>
  <c r="O61" i="1" s="1"/>
  <c r="D61" i="1"/>
  <c r="P59" i="1"/>
  <c r="Q59" i="1"/>
  <c r="R59" i="1"/>
  <c r="AA60" i="1"/>
  <c r="X60" i="1" s="1"/>
  <c r="T60" i="1"/>
  <c r="F60" i="1"/>
  <c r="O60" i="1" s="1"/>
  <c r="R61" i="1" l="1"/>
  <c r="P61" i="1"/>
  <c r="Q61" i="1"/>
  <c r="R60" i="1"/>
  <c r="P60" i="1"/>
  <c r="Q60" i="1"/>
  <c r="A63" i="1"/>
  <c r="B64" i="1"/>
  <c r="C62" i="1"/>
  <c r="D62" i="1"/>
  <c r="S62" i="1"/>
  <c r="E62" i="1"/>
  <c r="AA61" i="1"/>
  <c r="X61" i="1" s="1"/>
  <c r="T61" i="1"/>
  <c r="D63" i="1" l="1"/>
  <c r="E63" i="1"/>
  <c r="S63" i="1"/>
  <c r="C63" i="1"/>
  <c r="I63" i="1" s="1"/>
  <c r="N63" i="1" s="1"/>
  <c r="I62" i="1"/>
  <c r="N62" i="1" s="1"/>
  <c r="F62" i="1"/>
  <c r="O62" i="1" s="1"/>
  <c r="A64" i="1"/>
  <c r="F64" i="1" s="1"/>
  <c r="B65" i="1"/>
  <c r="AA62" i="1"/>
  <c r="X62" i="1" s="1"/>
  <c r="T62" i="1"/>
  <c r="P62" i="1" l="1"/>
  <c r="R62" i="1"/>
  <c r="Q62" i="1"/>
  <c r="F63" i="1"/>
  <c r="O63" i="1" s="1"/>
  <c r="A65" i="1"/>
  <c r="B66" i="1"/>
  <c r="E64" i="1"/>
  <c r="C64" i="1"/>
  <c r="X64" i="1"/>
  <c r="D64" i="1"/>
  <c r="AA63" i="1"/>
  <c r="X63" i="1" s="1"/>
  <c r="T63" i="1"/>
  <c r="D65" i="1" l="1"/>
  <c r="C65" i="1"/>
  <c r="I65" i="1" s="1"/>
  <c r="N65" i="1" s="1"/>
  <c r="X65" i="1"/>
  <c r="S65" i="1"/>
  <c r="E65" i="1"/>
  <c r="AA64" i="1"/>
  <c r="T64" i="1"/>
  <c r="R63" i="1"/>
  <c r="P63" i="1"/>
  <c r="Q63" i="1"/>
  <c r="A66" i="1"/>
  <c r="B67" i="1"/>
  <c r="I64" i="1"/>
  <c r="N64" i="1" s="1"/>
  <c r="O64" i="1" s="1"/>
  <c r="F65" i="1"/>
  <c r="O65" i="1" s="1"/>
  <c r="Q65" i="1" l="1"/>
  <c r="P65" i="1"/>
  <c r="R65" i="1"/>
  <c r="A67" i="1"/>
  <c r="B68" i="1"/>
  <c r="P64" i="1"/>
  <c r="Q64" i="1"/>
  <c r="R64" i="1"/>
  <c r="S66" i="1"/>
  <c r="C66" i="1"/>
  <c r="E66" i="1"/>
  <c r="D66" i="1"/>
  <c r="AA65" i="1"/>
  <c r="T65" i="1"/>
  <c r="S64" i="1" l="1"/>
  <c r="AA66" i="1"/>
  <c r="X66" i="1" s="1"/>
  <c r="T66" i="1"/>
  <c r="D67" i="1"/>
  <c r="C67" i="1"/>
  <c r="S67" i="1"/>
  <c r="E67" i="1"/>
  <c r="I66" i="1"/>
  <c r="N66" i="1" s="1"/>
  <c r="A68" i="1"/>
  <c r="B69" i="1"/>
  <c r="F66" i="1"/>
  <c r="AA67" i="1" l="1"/>
  <c r="X67" i="1" s="1"/>
  <c r="T67" i="1"/>
  <c r="I67" i="1"/>
  <c r="N67" i="1" s="1"/>
  <c r="F67" i="1"/>
  <c r="O67" i="1" s="1"/>
  <c r="A69" i="1"/>
  <c r="B70" i="1"/>
  <c r="O66" i="1"/>
  <c r="S68" i="1"/>
  <c r="C68" i="1"/>
  <c r="D68" i="1"/>
  <c r="E68" i="1"/>
  <c r="A70" i="1" l="1"/>
  <c r="B71" i="1"/>
  <c r="E69" i="1"/>
  <c r="D69" i="1"/>
  <c r="C69" i="1"/>
  <c r="F69" i="1" s="1"/>
  <c r="S69" i="1"/>
  <c r="I68" i="1"/>
  <c r="N68" i="1" s="1"/>
  <c r="F68" i="1"/>
  <c r="O68" i="1" s="1"/>
  <c r="R67" i="1"/>
  <c r="P67" i="1"/>
  <c r="Q67" i="1"/>
  <c r="AA68" i="1"/>
  <c r="X68" i="1" s="1"/>
  <c r="T68" i="1"/>
  <c r="R66" i="1"/>
  <c r="P66" i="1"/>
  <c r="Q66" i="1"/>
  <c r="AA69" i="1" l="1"/>
  <c r="X69" i="1" s="1"/>
  <c r="T69" i="1"/>
  <c r="R68" i="1"/>
  <c r="Q68" i="1"/>
  <c r="P68" i="1"/>
  <c r="B72" i="1"/>
  <c r="F71" i="1"/>
  <c r="A71" i="1"/>
  <c r="I69" i="1"/>
  <c r="N69" i="1" s="1"/>
  <c r="O69" i="1" s="1"/>
  <c r="C70" i="1"/>
  <c r="E70" i="1"/>
  <c r="S70" i="1"/>
  <c r="D70" i="1"/>
  <c r="R69" i="1" l="1"/>
  <c r="P69" i="1"/>
  <c r="Q69" i="1"/>
  <c r="I70" i="1"/>
  <c r="N70" i="1" s="1"/>
  <c r="F70" i="1"/>
  <c r="O70" i="1" s="1"/>
  <c r="A72" i="1"/>
  <c r="F72" i="1"/>
  <c r="B73" i="1"/>
  <c r="AA70" i="1"/>
  <c r="X70" i="1" s="1"/>
  <c r="T70" i="1"/>
  <c r="C71" i="1"/>
  <c r="D71" i="1"/>
  <c r="E71" i="1"/>
  <c r="X71" i="1"/>
  <c r="X72" i="1" l="1"/>
  <c r="S72" i="1"/>
  <c r="D72" i="1"/>
  <c r="E72" i="1"/>
  <c r="C72" i="1"/>
  <c r="I72" i="1" s="1"/>
  <c r="N72" i="1" s="1"/>
  <c r="O72" i="1" s="1"/>
  <c r="R70" i="1"/>
  <c r="P70" i="1"/>
  <c r="Q70" i="1"/>
  <c r="AA71" i="1"/>
  <c r="T71" i="1"/>
  <c r="A73" i="1"/>
  <c r="B74" i="1"/>
  <c r="I71" i="1"/>
  <c r="N71" i="1" s="1"/>
  <c r="O71" i="1" s="1"/>
  <c r="P72" i="1" l="1"/>
  <c r="R72" i="1"/>
  <c r="Q72" i="1"/>
  <c r="AA72" i="1"/>
  <c r="T72" i="1"/>
  <c r="S73" i="1"/>
  <c r="E73" i="1"/>
  <c r="C73" i="1"/>
  <c r="D73" i="1"/>
  <c r="P71" i="1"/>
  <c r="R71" i="1"/>
  <c r="Q71" i="1"/>
  <c r="B75" i="1"/>
  <c r="A74" i="1"/>
  <c r="S71" i="1" l="1"/>
  <c r="AA73" i="1"/>
  <c r="X73" i="1" s="1"/>
  <c r="T73" i="1"/>
  <c r="I73" i="1"/>
  <c r="N73" i="1" s="1"/>
  <c r="F73" i="1"/>
  <c r="O73" i="1" s="1"/>
  <c r="B76" i="1"/>
  <c r="A75" i="1"/>
  <c r="D74" i="1"/>
  <c r="E74" i="1"/>
  <c r="C74" i="1"/>
  <c r="S74" i="1"/>
  <c r="S75" i="1" l="1"/>
  <c r="D75" i="1"/>
  <c r="E75" i="1"/>
  <c r="C75" i="1"/>
  <c r="A76" i="1"/>
  <c r="B77" i="1"/>
  <c r="P73" i="1"/>
  <c r="Q73" i="1"/>
  <c r="R73" i="1"/>
  <c r="I74" i="1"/>
  <c r="N74" i="1" s="1"/>
  <c r="F74" i="1"/>
  <c r="O74" i="1" s="1"/>
  <c r="AA74" i="1"/>
  <c r="X74" i="1" s="1"/>
  <c r="T74" i="1"/>
  <c r="A77" i="1" l="1"/>
  <c r="B78" i="1"/>
  <c r="Q74" i="1"/>
  <c r="P74" i="1"/>
  <c r="R74" i="1"/>
  <c r="E76" i="1"/>
  <c r="D76" i="1"/>
  <c r="S76" i="1"/>
  <c r="C76" i="1"/>
  <c r="I75" i="1"/>
  <c r="N75" i="1" s="1"/>
  <c r="F75" i="1"/>
  <c r="O75" i="1" s="1"/>
  <c r="AA75" i="1"/>
  <c r="X75" i="1" s="1"/>
  <c r="T75" i="1"/>
  <c r="Q75" i="1" l="1"/>
  <c r="P75" i="1"/>
  <c r="R75" i="1"/>
  <c r="B79" i="1"/>
  <c r="A78" i="1"/>
  <c r="F78" i="1" s="1"/>
  <c r="I76" i="1"/>
  <c r="N76" i="1" s="1"/>
  <c r="F76" i="1"/>
  <c r="O76" i="1" s="1"/>
  <c r="AA76" i="1"/>
  <c r="X76" i="1" s="1"/>
  <c r="T76" i="1"/>
  <c r="C77" i="1"/>
  <c r="E77" i="1"/>
  <c r="S77" i="1"/>
  <c r="D77" i="1"/>
  <c r="B80" i="1" l="1"/>
  <c r="A79" i="1"/>
  <c r="F79" i="1"/>
  <c r="I77" i="1"/>
  <c r="N77" i="1" s="1"/>
  <c r="F77" i="1"/>
  <c r="O77" i="1" s="1"/>
  <c r="AA77" i="1"/>
  <c r="X77" i="1" s="1"/>
  <c r="T77" i="1"/>
  <c r="E78" i="1"/>
  <c r="X78" i="1"/>
  <c r="C78" i="1"/>
  <c r="D78" i="1"/>
  <c r="P76" i="1"/>
  <c r="Q76" i="1"/>
  <c r="R76" i="1"/>
  <c r="R77" i="1" l="1"/>
  <c r="Q77" i="1"/>
  <c r="P77" i="1"/>
  <c r="AA78" i="1"/>
  <c r="T78" i="1"/>
  <c r="I78" i="1"/>
  <c r="N78" i="1" s="1"/>
  <c r="O78" i="1" s="1"/>
  <c r="S79" i="1"/>
  <c r="E79" i="1"/>
  <c r="C79" i="1"/>
  <c r="X79" i="1"/>
  <c r="D79" i="1"/>
  <c r="B81" i="1"/>
  <c r="A80" i="1"/>
  <c r="Q78" i="1" l="1"/>
  <c r="P78" i="1"/>
  <c r="R78" i="1"/>
  <c r="S78" i="1" s="1"/>
  <c r="D80" i="1"/>
  <c r="E80" i="1"/>
  <c r="C80" i="1"/>
  <c r="S80" i="1"/>
  <c r="A81" i="1"/>
  <c r="B82" i="1"/>
  <c r="I79" i="1"/>
  <c r="N79" i="1" s="1"/>
  <c r="O79" i="1" s="1"/>
  <c r="AA79" i="1"/>
  <c r="T79" i="1"/>
  <c r="I80" i="1" l="1"/>
  <c r="N80" i="1" s="1"/>
  <c r="F80" i="1"/>
  <c r="O80" i="1" s="1"/>
  <c r="AA80" i="1"/>
  <c r="X80" i="1" s="1"/>
  <c r="T80" i="1"/>
  <c r="B83" i="1"/>
  <c r="A82" i="1"/>
  <c r="C81" i="1"/>
  <c r="D81" i="1"/>
  <c r="E81" i="1"/>
  <c r="S81" i="1"/>
  <c r="R79" i="1"/>
  <c r="Q79" i="1"/>
  <c r="P79" i="1"/>
  <c r="E82" i="1" l="1"/>
  <c r="S82" i="1"/>
  <c r="C82" i="1"/>
  <c r="D82" i="1"/>
  <c r="B84" i="1"/>
  <c r="A83" i="1"/>
  <c r="AA81" i="1"/>
  <c r="X81" i="1" s="1"/>
  <c r="T81" i="1"/>
  <c r="Q80" i="1"/>
  <c r="P80" i="1"/>
  <c r="R80" i="1"/>
  <c r="I81" i="1"/>
  <c r="N81" i="1" s="1"/>
  <c r="F81" i="1"/>
  <c r="O81" i="1" s="1"/>
  <c r="A84" i="1" l="1"/>
  <c r="B85" i="1"/>
  <c r="AA82" i="1"/>
  <c r="X82" i="1" s="1"/>
  <c r="T82" i="1"/>
  <c r="Q81" i="1"/>
  <c r="R81" i="1"/>
  <c r="P81" i="1"/>
  <c r="I82" i="1"/>
  <c r="N82" i="1" s="1"/>
  <c r="F82" i="1"/>
  <c r="O82" i="1" s="1"/>
  <c r="S83" i="1"/>
  <c r="C83" i="1"/>
  <c r="D83" i="1"/>
  <c r="E83" i="1"/>
  <c r="AA83" i="1" l="1"/>
  <c r="X83" i="1" s="1"/>
  <c r="T83" i="1"/>
  <c r="I83" i="1"/>
  <c r="N83" i="1" s="1"/>
  <c r="F83" i="1"/>
  <c r="O83" i="1" s="1"/>
  <c r="Q82" i="1"/>
  <c r="P82" i="1"/>
  <c r="R82" i="1"/>
  <c r="A85" i="1"/>
  <c r="B86" i="1"/>
  <c r="C84" i="1"/>
  <c r="E84" i="1"/>
  <c r="D84" i="1"/>
  <c r="S84" i="1"/>
  <c r="AA84" i="1" l="1"/>
  <c r="X84" i="1" s="1"/>
  <c r="T84" i="1"/>
  <c r="I84" i="1"/>
  <c r="N84" i="1" s="1"/>
  <c r="F84" i="1"/>
  <c r="O84" i="1" s="1"/>
  <c r="R83" i="1"/>
  <c r="P83" i="1"/>
  <c r="Q83" i="1"/>
  <c r="B87" i="1"/>
  <c r="A86" i="1"/>
  <c r="E85" i="1"/>
  <c r="C85" i="1"/>
  <c r="D85" i="1"/>
  <c r="X85" i="1"/>
  <c r="F85" i="1"/>
  <c r="B88" i="1" l="1"/>
  <c r="A87" i="1"/>
  <c r="AA85" i="1"/>
  <c r="T85" i="1"/>
  <c r="I85" i="1"/>
  <c r="N85" i="1" s="1"/>
  <c r="R84" i="1"/>
  <c r="Q84" i="1"/>
  <c r="P84" i="1"/>
  <c r="E86" i="1"/>
  <c r="S86" i="1"/>
  <c r="X86" i="1"/>
  <c r="D86" i="1"/>
  <c r="C86" i="1"/>
  <c r="I86" i="1" s="1"/>
  <c r="N86" i="1" s="1"/>
  <c r="O85" i="1"/>
  <c r="F86" i="1"/>
  <c r="AA86" i="1" l="1"/>
  <c r="T86" i="1"/>
  <c r="R85" i="1"/>
  <c r="S85" i="1" s="1"/>
  <c r="P85" i="1"/>
  <c r="Q85" i="1"/>
  <c r="S87" i="1"/>
  <c r="E87" i="1"/>
  <c r="D87" i="1"/>
  <c r="C87" i="1"/>
  <c r="I87" i="1" s="1"/>
  <c r="N87" i="1" s="1"/>
  <c r="O86" i="1"/>
  <c r="A88" i="1"/>
  <c r="B89" i="1"/>
  <c r="C88" i="1" l="1"/>
  <c r="D88" i="1"/>
  <c r="S88" i="1"/>
  <c r="E88" i="1"/>
  <c r="R86" i="1"/>
  <c r="Q86" i="1"/>
  <c r="P86" i="1"/>
  <c r="F87" i="1"/>
  <c r="O87" i="1" s="1"/>
  <c r="AA87" i="1"/>
  <c r="X87" i="1" s="1"/>
  <c r="T87" i="1"/>
  <c r="A89" i="1"/>
  <c r="B90" i="1"/>
  <c r="A90" i="1" l="1"/>
  <c r="B91" i="1"/>
  <c r="S89" i="1"/>
  <c r="C89" i="1"/>
  <c r="D89" i="1"/>
  <c r="E89" i="1"/>
  <c r="AA88" i="1"/>
  <c r="X88" i="1" s="1"/>
  <c r="T88" i="1"/>
  <c r="R87" i="1"/>
  <c r="Q87" i="1"/>
  <c r="P87" i="1"/>
  <c r="I88" i="1"/>
  <c r="N88" i="1" s="1"/>
  <c r="F88" i="1"/>
  <c r="O88" i="1" s="1"/>
  <c r="I89" i="1" l="1"/>
  <c r="N89" i="1" s="1"/>
  <c r="F89" i="1"/>
  <c r="O89" i="1" s="1"/>
  <c r="R88" i="1"/>
  <c r="P88" i="1"/>
  <c r="Q88" i="1"/>
  <c r="B92" i="1"/>
  <c r="A91" i="1"/>
  <c r="AA89" i="1"/>
  <c r="X89" i="1" s="1"/>
  <c r="T89" i="1"/>
  <c r="E90" i="1"/>
  <c r="D90" i="1"/>
  <c r="S90" i="1"/>
  <c r="C90" i="1"/>
  <c r="I90" i="1" l="1"/>
  <c r="N90" i="1" s="1"/>
  <c r="F90" i="1"/>
  <c r="O90" i="1" s="1"/>
  <c r="R89" i="1"/>
  <c r="Q89" i="1"/>
  <c r="P89" i="1"/>
  <c r="AA90" i="1"/>
  <c r="X90" i="1" s="1"/>
  <c r="T90" i="1"/>
  <c r="B93" i="1"/>
  <c r="A92" i="1"/>
  <c r="F92" i="1"/>
  <c r="C91" i="1"/>
  <c r="S91" i="1"/>
  <c r="E91" i="1"/>
  <c r="D91" i="1"/>
  <c r="I91" i="1" l="1"/>
  <c r="N91" i="1" s="1"/>
  <c r="F91" i="1"/>
  <c r="O91" i="1" s="1"/>
  <c r="X92" i="1"/>
  <c r="C92" i="1"/>
  <c r="E92" i="1"/>
  <c r="D92" i="1"/>
  <c r="Q90" i="1"/>
  <c r="R90" i="1"/>
  <c r="P90" i="1"/>
  <c r="AA91" i="1"/>
  <c r="X91" i="1" s="1"/>
  <c r="T91" i="1"/>
  <c r="A93" i="1"/>
  <c r="B94" i="1"/>
  <c r="A94" i="1" l="1"/>
  <c r="B95" i="1"/>
  <c r="I92" i="1"/>
  <c r="N92" i="1" s="1"/>
  <c r="O92" i="1" s="1"/>
  <c r="AA92" i="1"/>
  <c r="T92" i="1"/>
  <c r="P91" i="1"/>
  <c r="Q91" i="1"/>
  <c r="R91" i="1"/>
  <c r="X93" i="1"/>
  <c r="C93" i="1"/>
  <c r="I93" i="1" s="1"/>
  <c r="N93" i="1" s="1"/>
  <c r="S93" i="1"/>
  <c r="E93" i="1"/>
  <c r="D93" i="1"/>
  <c r="F93" i="1"/>
  <c r="O93" i="1" s="1"/>
  <c r="P93" i="1" l="1"/>
  <c r="R93" i="1"/>
  <c r="Q93" i="1"/>
  <c r="AA93" i="1"/>
  <c r="T93" i="1"/>
  <c r="Q92" i="1"/>
  <c r="R92" i="1"/>
  <c r="S92" i="1" s="1"/>
  <c r="P92" i="1"/>
  <c r="A95" i="1"/>
  <c r="B96" i="1"/>
  <c r="S94" i="1"/>
  <c r="D94" i="1"/>
  <c r="E94" i="1"/>
  <c r="C94" i="1"/>
  <c r="AA94" i="1" l="1"/>
  <c r="X94" i="1" s="1"/>
  <c r="T94" i="1"/>
  <c r="A96" i="1"/>
  <c r="B97" i="1"/>
  <c r="I94" i="1"/>
  <c r="N94" i="1" s="1"/>
  <c r="F94" i="1"/>
  <c r="O94" i="1" s="1"/>
  <c r="E95" i="1"/>
  <c r="S95" i="1"/>
  <c r="C95" i="1"/>
  <c r="D95" i="1"/>
  <c r="A97" i="1" l="1"/>
  <c r="B98" i="1"/>
  <c r="P94" i="1"/>
  <c r="Q94" i="1"/>
  <c r="R94" i="1"/>
  <c r="I95" i="1"/>
  <c r="N95" i="1" s="1"/>
  <c r="F95" i="1"/>
  <c r="O95" i="1" s="1"/>
  <c r="AA95" i="1"/>
  <c r="X95" i="1" s="1"/>
  <c r="T95" i="1"/>
  <c r="E96" i="1"/>
  <c r="S96" i="1"/>
  <c r="D96" i="1"/>
  <c r="C96" i="1"/>
  <c r="B99" i="1" l="1"/>
  <c r="A98" i="1"/>
  <c r="C97" i="1"/>
  <c r="S97" i="1"/>
  <c r="D97" i="1"/>
  <c r="E97" i="1"/>
  <c r="AA96" i="1"/>
  <c r="X96" i="1" s="1"/>
  <c r="T96" i="1"/>
  <c r="P95" i="1"/>
  <c r="Q95" i="1"/>
  <c r="R95" i="1"/>
  <c r="I96" i="1"/>
  <c r="N96" i="1" s="1"/>
  <c r="F96" i="1"/>
  <c r="O96" i="1" s="1"/>
  <c r="I97" i="1" l="1"/>
  <c r="N97" i="1" s="1"/>
  <c r="AA97" i="1"/>
  <c r="X97" i="1" s="1"/>
  <c r="T97" i="1"/>
  <c r="P96" i="1"/>
  <c r="R96" i="1"/>
  <c r="Q96" i="1"/>
  <c r="E98" i="1"/>
  <c r="D98" i="1"/>
  <c r="C98" i="1"/>
  <c r="I98" i="1" s="1"/>
  <c r="N98" i="1" s="1"/>
  <c r="S98" i="1"/>
  <c r="F97" i="1"/>
  <c r="O97" i="1" s="1"/>
  <c r="F99" i="1"/>
  <c r="A99" i="1"/>
  <c r="B100" i="1"/>
  <c r="B101" i="1" l="1"/>
  <c r="A100" i="1"/>
  <c r="F100" i="1"/>
  <c r="C99" i="1"/>
  <c r="X99" i="1"/>
  <c r="E99" i="1"/>
  <c r="D99" i="1"/>
  <c r="P97" i="1"/>
  <c r="Q97" i="1"/>
  <c r="R97" i="1"/>
  <c r="AA98" i="1"/>
  <c r="X98" i="1" s="1"/>
  <c r="T98" i="1"/>
  <c r="F98" i="1"/>
  <c r="O98" i="1" s="1"/>
  <c r="AA99" i="1" l="1"/>
  <c r="T99" i="1"/>
  <c r="I99" i="1"/>
  <c r="N99" i="1" s="1"/>
  <c r="O99" i="1" s="1"/>
  <c r="R98" i="1"/>
  <c r="P98" i="1"/>
  <c r="Q98" i="1"/>
  <c r="X100" i="1"/>
  <c r="S100" i="1"/>
  <c r="D100" i="1"/>
  <c r="C100" i="1"/>
  <c r="I100" i="1" s="1"/>
  <c r="N100" i="1" s="1"/>
  <c r="O100" i="1" s="1"/>
  <c r="E100" i="1"/>
  <c r="B102" i="1"/>
  <c r="A101" i="1"/>
  <c r="P100" i="1" l="1"/>
  <c r="Q100" i="1"/>
  <c r="R100" i="1"/>
  <c r="A102" i="1"/>
  <c r="B103" i="1"/>
  <c r="C101" i="1"/>
  <c r="E101" i="1"/>
  <c r="D101" i="1"/>
  <c r="S101" i="1"/>
  <c r="AA100" i="1"/>
  <c r="T100" i="1"/>
  <c r="P99" i="1"/>
  <c r="Q99" i="1"/>
  <c r="R99" i="1"/>
  <c r="S99" i="1" s="1"/>
  <c r="AA101" i="1" l="1"/>
  <c r="X101" i="1" s="1"/>
  <c r="T101" i="1"/>
  <c r="I101" i="1"/>
  <c r="N101" i="1" s="1"/>
  <c r="B104" i="1"/>
  <c r="A103" i="1"/>
  <c r="S102" i="1"/>
  <c r="C102" i="1"/>
  <c r="D102" i="1"/>
  <c r="E102" i="1"/>
  <c r="F101" i="1"/>
  <c r="O101" i="1" s="1"/>
  <c r="E103" i="1" l="1"/>
  <c r="C103" i="1"/>
  <c r="S103" i="1"/>
  <c r="D103" i="1"/>
  <c r="F103" i="1" s="1"/>
  <c r="R101" i="1"/>
  <c r="Q101" i="1"/>
  <c r="P101" i="1"/>
  <c r="A104" i="1"/>
  <c r="B105" i="1"/>
  <c r="I102" i="1"/>
  <c r="N102" i="1" s="1"/>
  <c r="F102" i="1"/>
  <c r="O102" i="1" s="1"/>
  <c r="AA102" i="1"/>
  <c r="X102" i="1" s="1"/>
  <c r="T102" i="1"/>
  <c r="AA103" i="1" l="1"/>
  <c r="X103" i="1" s="1"/>
  <c r="T103" i="1"/>
  <c r="I103" i="1"/>
  <c r="N103" i="1" s="1"/>
  <c r="O103" i="1" s="1"/>
  <c r="R102" i="1"/>
  <c r="P102" i="1"/>
  <c r="Q102" i="1"/>
  <c r="A105" i="1"/>
  <c r="B106" i="1"/>
  <c r="E104" i="1"/>
  <c r="S104" i="1"/>
  <c r="C104" i="1"/>
  <c r="D104" i="1"/>
  <c r="R103" i="1" l="1"/>
  <c r="Q103" i="1"/>
  <c r="P103" i="1"/>
  <c r="AA104" i="1"/>
  <c r="X104" i="1" s="1"/>
  <c r="T104" i="1"/>
  <c r="I104" i="1"/>
  <c r="N104" i="1" s="1"/>
  <c r="F104" i="1"/>
  <c r="O104" i="1" s="1"/>
  <c r="A106" i="1"/>
  <c r="B107" i="1"/>
  <c r="C105" i="1"/>
  <c r="E105" i="1"/>
  <c r="S105" i="1"/>
  <c r="D105" i="1"/>
  <c r="E106" i="1" l="1"/>
  <c r="D106" i="1"/>
  <c r="C106" i="1"/>
  <c r="I106" i="1" s="1"/>
  <c r="N106" i="1" s="1"/>
  <c r="X106" i="1"/>
  <c r="AA105" i="1"/>
  <c r="X105" i="1" s="1"/>
  <c r="T105" i="1"/>
  <c r="I105" i="1"/>
  <c r="N105" i="1" s="1"/>
  <c r="F105" i="1"/>
  <c r="F106" i="1"/>
  <c r="O106" i="1" s="1"/>
  <c r="P104" i="1"/>
  <c r="Q104" i="1"/>
  <c r="R104" i="1"/>
  <c r="A107" i="1"/>
  <c r="F107" i="1"/>
  <c r="B108" i="1"/>
  <c r="P106" i="1" l="1"/>
  <c r="Q106" i="1"/>
  <c r="R106" i="1"/>
  <c r="AA106" i="1"/>
  <c r="T106" i="1"/>
  <c r="X107" i="1"/>
  <c r="C107" i="1"/>
  <c r="S107" i="1"/>
  <c r="E107" i="1"/>
  <c r="D107" i="1"/>
  <c r="A108" i="1"/>
  <c r="B109" i="1"/>
  <c r="O105" i="1"/>
  <c r="B110" i="1" l="1"/>
  <c r="A109" i="1"/>
  <c r="C108" i="1"/>
  <c r="S108" i="1"/>
  <c r="D108" i="1"/>
  <c r="E108" i="1"/>
  <c r="AA107" i="1"/>
  <c r="T107" i="1"/>
  <c r="Q105" i="1"/>
  <c r="R105" i="1"/>
  <c r="S106" i="1" s="1"/>
  <c r="P105" i="1"/>
  <c r="I107" i="1"/>
  <c r="N107" i="1" s="1"/>
  <c r="O107" i="1" s="1"/>
  <c r="AA108" i="1" l="1"/>
  <c r="X108" i="1" s="1"/>
  <c r="T108" i="1"/>
  <c r="Q107" i="1"/>
  <c r="R107" i="1"/>
  <c r="P107" i="1"/>
  <c r="I108" i="1"/>
  <c r="N108" i="1" s="1"/>
  <c r="F108" i="1"/>
  <c r="O108" i="1" s="1"/>
  <c r="S109" i="1"/>
  <c r="C109" i="1"/>
  <c r="E109" i="1"/>
  <c r="D109" i="1"/>
  <c r="A110" i="1"/>
  <c r="B111" i="1"/>
  <c r="Q108" i="1" l="1"/>
  <c r="R108" i="1"/>
  <c r="P108" i="1"/>
  <c r="A111" i="1"/>
  <c r="B112" i="1"/>
  <c r="E110" i="1"/>
  <c r="S110" i="1"/>
  <c r="C110" i="1"/>
  <c r="D110" i="1"/>
  <c r="AA109" i="1"/>
  <c r="X109" i="1" s="1"/>
  <c r="T109" i="1"/>
  <c r="I109" i="1"/>
  <c r="N109" i="1" s="1"/>
  <c r="F109" i="1"/>
  <c r="O109" i="1" s="1"/>
  <c r="R109" i="1" l="1"/>
  <c r="P109" i="1"/>
  <c r="Q109" i="1"/>
  <c r="AA110" i="1"/>
  <c r="X110" i="1" s="1"/>
  <c r="T110" i="1"/>
  <c r="D111" i="1"/>
  <c r="C111" i="1"/>
  <c r="E111" i="1"/>
  <c r="S111" i="1"/>
  <c r="B113" i="1"/>
  <c r="A112" i="1"/>
  <c r="I110" i="1"/>
  <c r="N110" i="1" s="1"/>
  <c r="F110" i="1"/>
  <c r="O110" i="1" s="1"/>
  <c r="R110" i="1" l="1"/>
  <c r="Q110" i="1"/>
  <c r="P110" i="1"/>
  <c r="I111" i="1"/>
  <c r="N111" i="1" s="1"/>
  <c r="F111" i="1"/>
  <c r="O111" i="1" s="1"/>
  <c r="C112" i="1"/>
  <c r="I112" i="1" s="1"/>
  <c r="N112" i="1" s="1"/>
  <c r="E112" i="1"/>
  <c r="D112" i="1"/>
  <c r="S112" i="1"/>
  <c r="A113" i="1"/>
  <c r="F113" i="1"/>
  <c r="B114" i="1"/>
  <c r="AA111" i="1"/>
  <c r="X111" i="1" s="1"/>
  <c r="T111" i="1"/>
  <c r="R111" i="1" l="1"/>
  <c r="Q111" i="1"/>
  <c r="P111" i="1"/>
  <c r="A114" i="1"/>
  <c r="B115" i="1"/>
  <c r="E113" i="1"/>
  <c r="X113" i="1"/>
  <c r="D113" i="1"/>
  <c r="C113" i="1"/>
  <c r="I113" i="1" s="1"/>
  <c r="N113" i="1" s="1"/>
  <c r="O113" i="1" s="1"/>
  <c r="F112" i="1"/>
  <c r="O112" i="1" s="1"/>
  <c r="AA112" i="1"/>
  <c r="X112" i="1" s="1"/>
  <c r="T112" i="1"/>
  <c r="P113" i="1" l="1"/>
  <c r="R113" i="1"/>
  <c r="Q113" i="1"/>
  <c r="R112" i="1"/>
  <c r="Q112" i="1"/>
  <c r="S113" i="1" s="1"/>
  <c r="P112" i="1"/>
  <c r="S114" i="1"/>
  <c r="X114" i="1"/>
  <c r="E114" i="1"/>
  <c r="C114" i="1"/>
  <c r="I114" i="1" s="1"/>
  <c r="N114" i="1" s="1"/>
  <c r="D114" i="1"/>
  <c r="A115" i="1"/>
  <c r="B116" i="1"/>
  <c r="F114" i="1"/>
  <c r="O114" i="1" s="1"/>
  <c r="AA113" i="1"/>
  <c r="T113" i="1"/>
  <c r="R114" i="1" l="1"/>
  <c r="P114" i="1"/>
  <c r="Q114" i="1"/>
  <c r="A116" i="1"/>
  <c r="B117" i="1"/>
  <c r="E115" i="1"/>
  <c r="D115" i="1"/>
  <c r="C115" i="1"/>
  <c r="S115" i="1"/>
  <c r="AA114" i="1"/>
  <c r="T114" i="1"/>
  <c r="B118" i="1" l="1"/>
  <c r="A117" i="1"/>
  <c r="S116" i="1"/>
  <c r="C116" i="1"/>
  <c r="D116" i="1"/>
  <c r="E116" i="1"/>
  <c r="I115" i="1"/>
  <c r="N115" i="1" s="1"/>
  <c r="F115" i="1"/>
  <c r="AA115" i="1"/>
  <c r="X115" i="1" s="1"/>
  <c r="T115" i="1"/>
  <c r="I116" i="1" l="1"/>
  <c r="N116" i="1" s="1"/>
  <c r="F116" i="1"/>
  <c r="O116" i="1" s="1"/>
  <c r="S117" i="1"/>
  <c r="D117" i="1"/>
  <c r="C117" i="1"/>
  <c r="E117" i="1"/>
  <c r="O115" i="1"/>
  <c r="AA116" i="1"/>
  <c r="X116" i="1" s="1"/>
  <c r="T116" i="1"/>
  <c r="B119" i="1"/>
  <c r="A118" i="1"/>
  <c r="I117" i="1" l="1"/>
  <c r="N117" i="1" s="1"/>
  <c r="AA117" i="1"/>
  <c r="X117" i="1" s="1"/>
  <c r="T117" i="1"/>
  <c r="B120" i="1"/>
  <c r="A119" i="1"/>
  <c r="P115" i="1"/>
  <c r="Q115" i="1"/>
  <c r="R115" i="1"/>
  <c r="Q116" i="1"/>
  <c r="P116" i="1"/>
  <c r="R116" i="1"/>
  <c r="S118" i="1"/>
  <c r="C118" i="1"/>
  <c r="E118" i="1"/>
  <c r="D118" i="1"/>
  <c r="F117" i="1"/>
  <c r="O117" i="1" s="1"/>
  <c r="B121" i="1" l="1"/>
  <c r="A120" i="1"/>
  <c r="E119" i="1"/>
  <c r="C119" i="1"/>
  <c r="I119" i="1" s="1"/>
  <c r="N119" i="1" s="1"/>
  <c r="S119" i="1"/>
  <c r="D119" i="1"/>
  <c r="Q117" i="1"/>
  <c r="P117" i="1"/>
  <c r="R117" i="1"/>
  <c r="AA118" i="1"/>
  <c r="X118" i="1" s="1"/>
  <c r="T118" i="1"/>
  <c r="I118" i="1"/>
  <c r="N118" i="1" s="1"/>
  <c r="F118" i="1"/>
  <c r="O118" i="1" s="1"/>
  <c r="X120" i="1" l="1"/>
  <c r="D120" i="1"/>
  <c r="C120" i="1"/>
  <c r="I120" i="1" s="1"/>
  <c r="N120" i="1" s="1"/>
  <c r="E120" i="1"/>
  <c r="A121" i="1"/>
  <c r="F121" i="1"/>
  <c r="B122" i="1"/>
  <c r="F119" i="1"/>
  <c r="O119" i="1" s="1"/>
  <c r="P118" i="1"/>
  <c r="R118" i="1"/>
  <c r="Q118" i="1"/>
  <c r="AA119" i="1"/>
  <c r="X119" i="1" s="1"/>
  <c r="T119" i="1"/>
  <c r="F120" i="1"/>
  <c r="O120" i="1" s="1"/>
  <c r="C121" i="1" l="1"/>
  <c r="X121" i="1"/>
  <c r="E121" i="1"/>
  <c r="D121" i="1"/>
  <c r="S121" i="1"/>
  <c r="R120" i="1"/>
  <c r="P120" i="1"/>
  <c r="Q120" i="1"/>
  <c r="AA120" i="1"/>
  <c r="T120" i="1"/>
  <c r="R119" i="1"/>
  <c r="P119" i="1"/>
  <c r="Q119" i="1"/>
  <c r="A122" i="1"/>
  <c r="B123" i="1"/>
  <c r="S120" i="1" l="1"/>
  <c r="E122" i="1"/>
  <c r="F122" i="1" s="1"/>
  <c r="O122" i="1" s="1"/>
  <c r="S122" i="1"/>
  <c r="D122" i="1"/>
  <c r="C122" i="1"/>
  <c r="I122" i="1" s="1"/>
  <c r="N122" i="1" s="1"/>
  <c r="I121" i="1"/>
  <c r="N121" i="1" s="1"/>
  <c r="O121" i="1" s="1"/>
  <c r="A123" i="1"/>
  <c r="B124" i="1"/>
  <c r="AA121" i="1"/>
  <c r="T121" i="1"/>
  <c r="R122" i="1" l="1"/>
  <c r="Q122" i="1"/>
  <c r="P122" i="1"/>
  <c r="Q121" i="1"/>
  <c r="P121" i="1"/>
  <c r="R121" i="1"/>
  <c r="C123" i="1"/>
  <c r="S123" i="1"/>
  <c r="D123" i="1"/>
  <c r="E123" i="1"/>
  <c r="AA122" i="1"/>
  <c r="X122" i="1" s="1"/>
  <c r="T122" i="1"/>
  <c r="A124" i="1"/>
  <c r="B125" i="1"/>
  <c r="I123" i="1" l="1"/>
  <c r="N123" i="1" s="1"/>
  <c r="F123" i="1"/>
  <c r="O123" i="1" s="1"/>
  <c r="B126" i="1"/>
  <c r="A125" i="1"/>
  <c r="D124" i="1"/>
  <c r="E124" i="1"/>
  <c r="S124" i="1"/>
  <c r="C124" i="1"/>
  <c r="AA123" i="1"/>
  <c r="X123" i="1" s="1"/>
  <c r="T123" i="1"/>
  <c r="AA124" i="1" l="1"/>
  <c r="X124" i="1" s="1"/>
  <c r="T124" i="1"/>
  <c r="S125" i="1"/>
  <c r="E125" i="1"/>
  <c r="C125" i="1"/>
  <c r="D125" i="1"/>
  <c r="B127" i="1"/>
  <c r="A126" i="1"/>
  <c r="I124" i="1"/>
  <c r="N124" i="1" s="1"/>
  <c r="F124" i="1"/>
  <c r="O124" i="1" s="1"/>
  <c r="R123" i="1"/>
  <c r="P123" i="1"/>
  <c r="Q123" i="1"/>
  <c r="P124" i="1" l="1"/>
  <c r="Q124" i="1"/>
  <c r="R124" i="1"/>
  <c r="AA125" i="1"/>
  <c r="X125" i="1" s="1"/>
  <c r="T125" i="1"/>
  <c r="C126" i="1"/>
  <c r="S126" i="1"/>
  <c r="D126" i="1"/>
  <c r="E126" i="1"/>
  <c r="B128" i="1"/>
  <c r="A127" i="1"/>
  <c r="F127" i="1"/>
  <c r="I125" i="1"/>
  <c r="N125" i="1" s="1"/>
  <c r="F125" i="1"/>
  <c r="O125" i="1" s="1"/>
  <c r="R125" i="1" l="1"/>
  <c r="P125" i="1"/>
  <c r="Q125" i="1"/>
  <c r="I126" i="1"/>
  <c r="N126" i="1" s="1"/>
  <c r="F126" i="1"/>
  <c r="O126" i="1" s="1"/>
  <c r="D127" i="1"/>
  <c r="X127" i="1"/>
  <c r="C127" i="1"/>
  <c r="E127" i="1"/>
  <c r="A128" i="1"/>
  <c r="F128" i="1"/>
  <c r="B129" i="1"/>
  <c r="AA126" i="1"/>
  <c r="X126" i="1" s="1"/>
  <c r="T126" i="1"/>
  <c r="Q126" i="1" l="1"/>
  <c r="R126" i="1"/>
  <c r="P126" i="1"/>
  <c r="AA127" i="1"/>
  <c r="T127" i="1"/>
  <c r="A129" i="1"/>
  <c r="B130" i="1"/>
  <c r="D128" i="1"/>
  <c r="X128" i="1"/>
  <c r="C128" i="1"/>
  <c r="I128" i="1" s="1"/>
  <c r="N128" i="1" s="1"/>
  <c r="E128" i="1"/>
  <c r="S128" i="1"/>
  <c r="O128" i="1"/>
  <c r="I127" i="1"/>
  <c r="N127" i="1" s="1"/>
  <c r="O127" i="1" s="1"/>
  <c r="C129" i="1" l="1"/>
  <c r="E129" i="1"/>
  <c r="S129" i="1"/>
  <c r="D129" i="1"/>
  <c r="R128" i="1"/>
  <c r="P128" i="1"/>
  <c r="Q128" i="1"/>
  <c r="Q127" i="1"/>
  <c r="P127" i="1"/>
  <c r="R127" i="1"/>
  <c r="AA128" i="1"/>
  <c r="T128" i="1"/>
  <c r="A130" i="1"/>
  <c r="B131" i="1"/>
  <c r="S127" i="1" l="1"/>
  <c r="D130" i="1"/>
  <c r="S130" i="1"/>
  <c r="C130" i="1"/>
  <c r="E130" i="1"/>
  <c r="AA129" i="1"/>
  <c r="X129" i="1" s="1"/>
  <c r="T129" i="1"/>
  <c r="A131" i="1"/>
  <c r="B132" i="1"/>
  <c r="I129" i="1"/>
  <c r="N129" i="1" s="1"/>
  <c r="F129" i="1"/>
  <c r="O129" i="1" s="1"/>
  <c r="Q129" i="1" l="1"/>
  <c r="R129" i="1"/>
  <c r="P129" i="1"/>
  <c r="I130" i="1"/>
  <c r="N130" i="1" s="1"/>
  <c r="F130" i="1"/>
  <c r="O130" i="1" s="1"/>
  <c r="S131" i="1"/>
  <c r="C131" i="1"/>
  <c r="I131" i="1" s="1"/>
  <c r="N131" i="1" s="1"/>
  <c r="D131" i="1"/>
  <c r="E131" i="1"/>
  <c r="A132" i="1"/>
  <c r="B133" i="1"/>
  <c r="AA130" i="1"/>
  <c r="X130" i="1" s="1"/>
  <c r="T130" i="1"/>
  <c r="B134" i="1" l="1"/>
  <c r="A133" i="1"/>
  <c r="R130" i="1"/>
  <c r="P130" i="1"/>
  <c r="Q130" i="1"/>
  <c r="E132" i="1"/>
  <c r="D132" i="1"/>
  <c r="C132" i="1"/>
  <c r="S132" i="1"/>
  <c r="AA131" i="1"/>
  <c r="X131" i="1" s="1"/>
  <c r="T131" i="1"/>
  <c r="F131" i="1"/>
  <c r="O131" i="1" s="1"/>
  <c r="Q131" i="1" l="1"/>
  <c r="R131" i="1"/>
  <c r="P131" i="1"/>
  <c r="C133" i="1"/>
  <c r="S133" i="1"/>
  <c r="E133" i="1"/>
  <c r="D133" i="1"/>
  <c r="I132" i="1"/>
  <c r="N132" i="1" s="1"/>
  <c r="F132" i="1"/>
  <c r="O132" i="1" s="1"/>
  <c r="AA132" i="1"/>
  <c r="X132" i="1" s="1"/>
  <c r="T132" i="1"/>
  <c r="B135" i="1"/>
  <c r="A134" i="1"/>
  <c r="F134" i="1" s="1"/>
  <c r="AA133" i="1" l="1"/>
  <c r="X133" i="1" s="1"/>
  <c r="T133" i="1"/>
  <c r="P132" i="1"/>
  <c r="Q132" i="1"/>
  <c r="R132" i="1"/>
  <c r="I133" i="1"/>
  <c r="N133" i="1" s="1"/>
  <c r="C134" i="1"/>
  <c r="I134" i="1" s="1"/>
  <c r="N134" i="1" s="1"/>
  <c r="O134" i="1" s="1"/>
  <c r="X134" i="1"/>
  <c r="E134" i="1"/>
  <c r="D134" i="1"/>
  <c r="A135" i="1"/>
  <c r="F135" i="1"/>
  <c r="B136" i="1"/>
  <c r="F133" i="1"/>
  <c r="R134" i="1" l="1"/>
  <c r="P134" i="1"/>
  <c r="Q134" i="1"/>
  <c r="B137" i="1"/>
  <c r="A136" i="1"/>
  <c r="O135" i="1"/>
  <c r="C135" i="1"/>
  <c r="I135" i="1" s="1"/>
  <c r="N135" i="1" s="1"/>
  <c r="D135" i="1"/>
  <c r="X135" i="1"/>
  <c r="S135" i="1"/>
  <c r="E135" i="1"/>
  <c r="AA134" i="1"/>
  <c r="T134" i="1"/>
  <c r="O133" i="1"/>
  <c r="P133" i="1" l="1"/>
  <c r="R133" i="1"/>
  <c r="Q133" i="1"/>
  <c r="C136" i="1"/>
  <c r="F136" i="1" s="1"/>
  <c r="E136" i="1"/>
  <c r="S136" i="1"/>
  <c r="D136" i="1"/>
  <c r="A137" i="1"/>
  <c r="B138" i="1"/>
  <c r="AA135" i="1"/>
  <c r="T135" i="1"/>
  <c r="Q135" i="1"/>
  <c r="P135" i="1"/>
  <c r="R135" i="1"/>
  <c r="AA136" i="1" l="1"/>
  <c r="X136" i="1" s="1"/>
  <c r="T136" i="1"/>
  <c r="B139" i="1"/>
  <c r="A138" i="1"/>
  <c r="I136" i="1"/>
  <c r="N136" i="1" s="1"/>
  <c r="O136" i="1" s="1"/>
  <c r="S134" i="1"/>
  <c r="D137" i="1"/>
  <c r="E137" i="1"/>
  <c r="S137" i="1"/>
  <c r="C137" i="1"/>
  <c r="R136" i="1" l="1"/>
  <c r="Q136" i="1"/>
  <c r="P136" i="1"/>
  <c r="D138" i="1"/>
  <c r="E138" i="1"/>
  <c r="C138" i="1"/>
  <c r="I138" i="1" s="1"/>
  <c r="N138" i="1" s="1"/>
  <c r="S138" i="1"/>
  <c r="B140" i="1"/>
  <c r="A139" i="1"/>
  <c r="I137" i="1"/>
  <c r="N137" i="1" s="1"/>
  <c r="F137" i="1"/>
  <c r="O137" i="1" s="1"/>
  <c r="AA137" i="1"/>
  <c r="X137" i="1" s="1"/>
  <c r="T137" i="1"/>
  <c r="F138" i="1" l="1"/>
  <c r="O138" i="1" s="1"/>
  <c r="AA138" i="1"/>
  <c r="X138" i="1" s="1"/>
  <c r="T138" i="1"/>
  <c r="C139" i="1"/>
  <c r="D139" i="1"/>
  <c r="E139" i="1"/>
  <c r="S139" i="1"/>
  <c r="P137" i="1"/>
  <c r="R137" i="1"/>
  <c r="Q137" i="1"/>
  <c r="A140" i="1"/>
  <c r="B141" i="1"/>
  <c r="D140" i="1" l="1"/>
  <c r="S140" i="1"/>
  <c r="C140" i="1"/>
  <c r="E140" i="1"/>
  <c r="B142" i="1"/>
  <c r="A141" i="1"/>
  <c r="F141" i="1" s="1"/>
  <c r="I139" i="1"/>
  <c r="N139" i="1" s="1"/>
  <c r="AA139" i="1"/>
  <c r="X139" i="1" s="1"/>
  <c r="T139" i="1"/>
  <c r="F139" i="1"/>
  <c r="O139" i="1" s="1"/>
  <c r="P138" i="1"/>
  <c r="R138" i="1"/>
  <c r="Q138" i="1"/>
  <c r="F142" i="1" l="1"/>
  <c r="A142" i="1"/>
  <c r="B143" i="1"/>
  <c r="X141" i="1"/>
  <c r="E141" i="1"/>
  <c r="D141" i="1"/>
  <c r="C141" i="1"/>
  <c r="I140" i="1"/>
  <c r="N140" i="1" s="1"/>
  <c r="F140" i="1"/>
  <c r="O140" i="1" s="1"/>
  <c r="Q139" i="1"/>
  <c r="P139" i="1"/>
  <c r="R139" i="1"/>
  <c r="AA140" i="1"/>
  <c r="X140" i="1" s="1"/>
  <c r="T140" i="1"/>
  <c r="AA141" i="1" l="1"/>
  <c r="T141" i="1"/>
  <c r="R140" i="1"/>
  <c r="P140" i="1"/>
  <c r="Q140" i="1"/>
  <c r="B144" i="1"/>
  <c r="A143" i="1"/>
  <c r="D142" i="1"/>
  <c r="C142" i="1"/>
  <c r="I142" i="1" s="1"/>
  <c r="N142" i="1" s="1"/>
  <c r="X142" i="1"/>
  <c r="S142" i="1"/>
  <c r="E142" i="1"/>
  <c r="O142" i="1"/>
  <c r="I141" i="1"/>
  <c r="N141" i="1" s="1"/>
  <c r="O141" i="1" s="1"/>
  <c r="R142" i="1" l="1"/>
  <c r="Q142" i="1"/>
  <c r="P142" i="1"/>
  <c r="A144" i="1"/>
  <c r="B145" i="1"/>
  <c r="D143" i="1"/>
  <c r="C143" i="1"/>
  <c r="S143" i="1"/>
  <c r="E143" i="1"/>
  <c r="F143" i="1" s="1"/>
  <c r="AA142" i="1"/>
  <c r="T142" i="1"/>
  <c r="R141" i="1"/>
  <c r="P141" i="1"/>
  <c r="Q141" i="1"/>
  <c r="S141" i="1" l="1"/>
  <c r="E144" i="1"/>
  <c r="C144" i="1"/>
  <c r="D144" i="1"/>
  <c r="S144" i="1"/>
  <c r="I143" i="1"/>
  <c r="N143" i="1" s="1"/>
  <c r="O143" i="1" s="1"/>
  <c r="A145" i="1"/>
  <c r="B146" i="1"/>
  <c r="AA143" i="1"/>
  <c r="X143" i="1" s="1"/>
  <c r="T143" i="1"/>
  <c r="P143" i="1" l="1"/>
  <c r="R143" i="1"/>
  <c r="Q143" i="1"/>
  <c r="AA144" i="1"/>
  <c r="X144" i="1" s="1"/>
  <c r="T144" i="1"/>
  <c r="I144" i="1"/>
  <c r="N144" i="1" s="1"/>
  <c r="F144" i="1"/>
  <c r="O144" i="1" s="1"/>
  <c r="B147" i="1"/>
  <c r="A146" i="1"/>
  <c r="E145" i="1"/>
  <c r="C145" i="1"/>
  <c r="D145" i="1"/>
  <c r="S145" i="1"/>
  <c r="AA145" i="1" l="1"/>
  <c r="X145" i="1" s="1"/>
  <c r="T145" i="1"/>
  <c r="I145" i="1"/>
  <c r="N145" i="1" s="1"/>
  <c r="F145" i="1"/>
  <c r="O145" i="1" s="1"/>
  <c r="P144" i="1"/>
  <c r="Q144" i="1"/>
  <c r="R144" i="1"/>
  <c r="D146" i="1"/>
  <c r="S146" i="1"/>
  <c r="C146" i="1"/>
  <c r="E146" i="1"/>
  <c r="A147" i="1"/>
  <c r="B148" i="1"/>
  <c r="AA146" i="1" l="1"/>
  <c r="X146" i="1" s="1"/>
  <c r="T146" i="1"/>
  <c r="B149" i="1"/>
  <c r="A148" i="1"/>
  <c r="S147" i="1"/>
  <c r="E147" i="1"/>
  <c r="D147" i="1"/>
  <c r="C147" i="1"/>
  <c r="I146" i="1"/>
  <c r="N146" i="1" s="1"/>
  <c r="F146" i="1"/>
  <c r="O146" i="1" s="1"/>
  <c r="P145" i="1"/>
  <c r="Q145" i="1"/>
  <c r="R145" i="1"/>
  <c r="X148" i="1" l="1"/>
  <c r="C148" i="1"/>
  <c r="E148" i="1"/>
  <c r="D148" i="1"/>
  <c r="Q146" i="1"/>
  <c r="R146" i="1"/>
  <c r="P146" i="1"/>
  <c r="F148" i="1"/>
  <c r="I147" i="1"/>
  <c r="N147" i="1" s="1"/>
  <c r="F147" i="1"/>
  <c r="B150" i="1"/>
  <c r="F149" i="1"/>
  <c r="A149" i="1"/>
  <c r="AA147" i="1"/>
  <c r="X147" i="1" s="1"/>
  <c r="T147" i="1"/>
  <c r="AA148" i="1" l="1"/>
  <c r="T148" i="1"/>
  <c r="O147" i="1"/>
  <c r="A150" i="1"/>
  <c r="B151" i="1"/>
  <c r="I148" i="1"/>
  <c r="N148" i="1" s="1"/>
  <c r="D149" i="1"/>
  <c r="S149" i="1"/>
  <c r="X149" i="1"/>
  <c r="C149" i="1"/>
  <c r="I149" i="1" s="1"/>
  <c r="N149" i="1" s="1"/>
  <c r="O149" i="1" s="1"/>
  <c r="E149" i="1"/>
  <c r="O148" i="1"/>
  <c r="Q149" i="1" l="1"/>
  <c r="R149" i="1"/>
  <c r="P149" i="1"/>
  <c r="R147" i="1"/>
  <c r="P147" i="1"/>
  <c r="Q147" i="1"/>
  <c r="D150" i="1"/>
  <c r="S150" i="1"/>
  <c r="E150" i="1"/>
  <c r="C150" i="1"/>
  <c r="B152" i="1"/>
  <c r="A151" i="1"/>
  <c r="R148" i="1"/>
  <c r="P148" i="1"/>
  <c r="Q148" i="1"/>
  <c r="AA149" i="1"/>
  <c r="T149" i="1"/>
  <c r="AA150" i="1" l="1"/>
  <c r="X150" i="1" s="1"/>
  <c r="T150" i="1"/>
  <c r="B153" i="1"/>
  <c r="A152" i="1"/>
  <c r="S148" i="1"/>
  <c r="I150" i="1"/>
  <c r="N150" i="1" s="1"/>
  <c r="F150" i="1"/>
  <c r="C151" i="1"/>
  <c r="D151" i="1"/>
  <c r="S151" i="1"/>
  <c r="E151" i="1"/>
  <c r="C152" i="1" l="1"/>
  <c r="E152" i="1"/>
  <c r="S152" i="1"/>
  <c r="D152" i="1"/>
  <c r="B154" i="1"/>
  <c r="A153" i="1"/>
  <c r="I151" i="1"/>
  <c r="N151" i="1" s="1"/>
  <c r="AA151" i="1"/>
  <c r="X151" i="1" s="1"/>
  <c r="T151" i="1"/>
  <c r="F151" i="1"/>
  <c r="O151" i="1" s="1"/>
  <c r="O150" i="1"/>
  <c r="Q150" i="1" l="1"/>
  <c r="P150" i="1"/>
  <c r="R150" i="1"/>
  <c r="A154" i="1"/>
  <c r="B155" i="1"/>
  <c r="AA152" i="1"/>
  <c r="X152" i="1" s="1"/>
  <c r="T152" i="1"/>
  <c r="F152" i="1"/>
  <c r="O152" i="1" s="1"/>
  <c r="P151" i="1"/>
  <c r="R151" i="1"/>
  <c r="Q151" i="1"/>
  <c r="D153" i="1"/>
  <c r="S153" i="1"/>
  <c r="C153" i="1"/>
  <c r="E153" i="1"/>
  <c r="I152" i="1"/>
  <c r="N152" i="1" s="1"/>
  <c r="I153" i="1" l="1"/>
  <c r="N153" i="1" s="1"/>
  <c r="F153" i="1"/>
  <c r="O153" i="1" s="1"/>
  <c r="A155" i="1"/>
  <c r="B156" i="1"/>
  <c r="F155" i="1"/>
  <c r="E154" i="1"/>
  <c r="D154" i="1"/>
  <c r="S154" i="1"/>
  <c r="C154" i="1"/>
  <c r="AA153" i="1"/>
  <c r="X153" i="1" s="1"/>
  <c r="T153" i="1"/>
  <c r="Q152" i="1"/>
  <c r="R152" i="1"/>
  <c r="P152" i="1"/>
  <c r="A156" i="1" l="1"/>
  <c r="B157" i="1"/>
  <c r="F156" i="1"/>
  <c r="I154" i="1"/>
  <c r="N154" i="1" s="1"/>
  <c r="F154" i="1"/>
  <c r="O154" i="1" s="1"/>
  <c r="E155" i="1"/>
  <c r="D155" i="1"/>
  <c r="X155" i="1"/>
  <c r="C155" i="1"/>
  <c r="I155" i="1" s="1"/>
  <c r="N155" i="1" s="1"/>
  <c r="O155" i="1" s="1"/>
  <c r="Q153" i="1"/>
  <c r="P153" i="1"/>
  <c r="R153" i="1"/>
  <c r="AA154" i="1"/>
  <c r="X154" i="1" s="1"/>
  <c r="T154" i="1"/>
  <c r="P155" i="1" l="1"/>
  <c r="Q155" i="1"/>
  <c r="R155" i="1"/>
  <c r="B158" i="1"/>
  <c r="A157" i="1"/>
  <c r="S156" i="1"/>
  <c r="C156" i="1"/>
  <c r="X156" i="1"/>
  <c r="E156" i="1"/>
  <c r="D156" i="1"/>
  <c r="P154" i="1"/>
  <c r="R154" i="1"/>
  <c r="S155" i="1" s="1"/>
  <c r="Q154" i="1"/>
  <c r="AA155" i="1"/>
  <c r="T155" i="1"/>
  <c r="AA156" i="1" l="1"/>
  <c r="T156" i="1"/>
  <c r="I156" i="1"/>
  <c r="N156" i="1" s="1"/>
  <c r="O156" i="1" s="1"/>
  <c r="B159" i="1"/>
  <c r="A158" i="1"/>
  <c r="S157" i="1"/>
  <c r="D157" i="1"/>
  <c r="E157" i="1"/>
  <c r="C157" i="1"/>
  <c r="I157" i="1" l="1"/>
  <c r="N157" i="1" s="1"/>
  <c r="F157" i="1"/>
  <c r="O157" i="1" s="1"/>
  <c r="A159" i="1"/>
  <c r="B160" i="1"/>
  <c r="C158" i="1"/>
  <c r="D158" i="1"/>
  <c r="S158" i="1"/>
  <c r="E158" i="1"/>
  <c r="Q156" i="1"/>
  <c r="R156" i="1"/>
  <c r="P156" i="1"/>
  <c r="AA157" i="1"/>
  <c r="X157" i="1" s="1"/>
  <c r="T157" i="1"/>
  <c r="AA158" i="1" l="1"/>
  <c r="X158" i="1" s="1"/>
  <c r="T158" i="1"/>
  <c r="A160" i="1"/>
  <c r="B161" i="1"/>
  <c r="I158" i="1"/>
  <c r="N158" i="1" s="1"/>
  <c r="F158" i="1"/>
  <c r="D159" i="1"/>
  <c r="C159" i="1"/>
  <c r="I159" i="1" s="1"/>
  <c r="N159" i="1" s="1"/>
  <c r="E159" i="1"/>
  <c r="F159" i="1" s="1"/>
  <c r="O159" i="1" s="1"/>
  <c r="S159" i="1"/>
  <c r="R157" i="1"/>
  <c r="Q157" i="1"/>
  <c r="P157" i="1"/>
  <c r="P159" i="1" l="1"/>
  <c r="Q159" i="1"/>
  <c r="R159" i="1"/>
  <c r="O158" i="1"/>
  <c r="A161" i="1"/>
  <c r="B162" i="1"/>
  <c r="E160" i="1"/>
  <c r="S160" i="1"/>
  <c r="D160" i="1"/>
  <c r="C160" i="1"/>
  <c r="AA159" i="1"/>
  <c r="X159" i="1" s="1"/>
  <c r="T159" i="1"/>
  <c r="B163" i="1" l="1"/>
  <c r="A162" i="1"/>
  <c r="S161" i="1"/>
  <c r="D161" i="1"/>
  <c r="E161" i="1"/>
  <c r="C161" i="1"/>
  <c r="R158" i="1"/>
  <c r="Q158" i="1"/>
  <c r="P158" i="1"/>
  <c r="AA160" i="1"/>
  <c r="X160" i="1" s="1"/>
  <c r="T160" i="1"/>
  <c r="I160" i="1"/>
  <c r="N160" i="1" s="1"/>
  <c r="F160" i="1"/>
  <c r="AA161" i="1" l="1"/>
  <c r="X161" i="1" s="1"/>
  <c r="T161" i="1"/>
  <c r="D162" i="1"/>
  <c r="X162" i="1"/>
  <c r="E162" i="1"/>
  <c r="C162" i="1"/>
  <c r="I162" i="1" s="1"/>
  <c r="N162" i="1" s="1"/>
  <c r="F161" i="1"/>
  <c r="O161" i="1" s="1"/>
  <c r="F162" i="1"/>
  <c r="O160" i="1"/>
  <c r="I161" i="1"/>
  <c r="N161" i="1" s="1"/>
  <c r="A163" i="1"/>
  <c r="B164" i="1"/>
  <c r="F163" i="1"/>
  <c r="P161" i="1" l="1"/>
  <c r="Q161" i="1"/>
  <c r="R161" i="1"/>
  <c r="AA162" i="1"/>
  <c r="T162" i="1"/>
  <c r="O162" i="1"/>
  <c r="B165" i="1"/>
  <c r="A164" i="1"/>
  <c r="D163" i="1"/>
  <c r="S163" i="1"/>
  <c r="C163" i="1"/>
  <c r="I163" i="1" s="1"/>
  <c r="N163" i="1" s="1"/>
  <c r="O163" i="1" s="1"/>
  <c r="E163" i="1"/>
  <c r="X163" i="1"/>
  <c r="P160" i="1"/>
  <c r="R160" i="1"/>
  <c r="Q160" i="1"/>
  <c r="Q163" i="1" l="1"/>
  <c r="R163" i="1"/>
  <c r="P163" i="1"/>
  <c r="B166" i="1"/>
  <c r="A165" i="1"/>
  <c r="AA163" i="1"/>
  <c r="T163" i="1"/>
  <c r="Q162" i="1"/>
  <c r="R162" i="1"/>
  <c r="P162" i="1"/>
  <c r="C164" i="1"/>
  <c r="D164" i="1"/>
  <c r="E164" i="1"/>
  <c r="S164" i="1"/>
  <c r="S162" i="1" l="1"/>
  <c r="B167" i="1"/>
  <c r="A166" i="1"/>
  <c r="I164" i="1"/>
  <c r="N164" i="1" s="1"/>
  <c r="AA164" i="1"/>
  <c r="X164" i="1" s="1"/>
  <c r="T164" i="1"/>
  <c r="E165" i="1"/>
  <c r="S165" i="1"/>
  <c r="C165" i="1"/>
  <c r="D165" i="1"/>
  <c r="F164" i="1"/>
  <c r="O164" i="1" s="1"/>
  <c r="Q164" i="1" l="1"/>
  <c r="P164" i="1"/>
  <c r="R164" i="1"/>
  <c r="AA165" i="1"/>
  <c r="X165" i="1" s="1"/>
  <c r="T165" i="1"/>
  <c r="I165" i="1"/>
  <c r="N165" i="1" s="1"/>
  <c r="S166" i="1"/>
  <c r="D166" i="1"/>
  <c r="C166" i="1"/>
  <c r="E166" i="1"/>
  <c r="A167" i="1"/>
  <c r="B168" i="1"/>
  <c r="F165" i="1"/>
  <c r="O165" i="1" s="1"/>
  <c r="Q165" i="1" l="1"/>
  <c r="R165" i="1"/>
  <c r="P165" i="1"/>
  <c r="B169" i="1"/>
  <c r="A168" i="1"/>
  <c r="S167" i="1"/>
  <c r="C167" i="1"/>
  <c r="D167" i="1"/>
  <c r="E167" i="1"/>
  <c r="I166" i="1"/>
  <c r="N166" i="1" s="1"/>
  <c r="F166" i="1"/>
  <c r="O166" i="1" s="1"/>
  <c r="AA166" i="1"/>
  <c r="X166" i="1" s="1"/>
  <c r="T166" i="1"/>
  <c r="Q166" i="1" l="1"/>
  <c r="P166" i="1"/>
  <c r="R166" i="1"/>
  <c r="AA167" i="1"/>
  <c r="X167" i="1" s="1"/>
  <c r="T167" i="1"/>
  <c r="I167" i="1"/>
  <c r="N167" i="1" s="1"/>
  <c r="F167" i="1"/>
  <c r="O167" i="1" s="1"/>
  <c r="E168" i="1"/>
  <c r="D168" i="1"/>
  <c r="C168" i="1"/>
  <c r="S168" i="1"/>
  <c r="A169" i="1"/>
  <c r="B170" i="1"/>
  <c r="C169" i="1" l="1"/>
  <c r="D169" i="1"/>
  <c r="X169" i="1"/>
  <c r="E169" i="1"/>
  <c r="P167" i="1"/>
  <c r="Q167" i="1"/>
  <c r="R167" i="1"/>
  <c r="AA168" i="1"/>
  <c r="X168" i="1" s="1"/>
  <c r="T168" i="1"/>
  <c r="I168" i="1"/>
  <c r="N168" i="1" s="1"/>
  <c r="B171" i="1"/>
  <c r="A170" i="1"/>
  <c r="F169" i="1"/>
  <c r="F168" i="1"/>
  <c r="O168" i="1" s="1"/>
  <c r="D170" i="1" l="1"/>
  <c r="E170" i="1"/>
  <c r="C170" i="1"/>
  <c r="I170" i="1" s="1"/>
  <c r="N170" i="1" s="1"/>
  <c r="S170" i="1"/>
  <c r="X170" i="1"/>
  <c r="F170" i="1"/>
  <c r="O170" i="1" s="1"/>
  <c r="B172" i="1"/>
  <c r="A171" i="1"/>
  <c r="AA169" i="1"/>
  <c r="T169" i="1"/>
  <c r="Q168" i="1"/>
  <c r="R168" i="1"/>
  <c r="P168" i="1"/>
  <c r="I169" i="1"/>
  <c r="N169" i="1" s="1"/>
  <c r="O169" i="1" s="1"/>
  <c r="P169" i="1" l="1"/>
  <c r="R169" i="1"/>
  <c r="Q169" i="1"/>
  <c r="S169" i="1"/>
  <c r="R170" i="1"/>
  <c r="P170" i="1"/>
  <c r="Q170" i="1"/>
  <c r="S171" i="1"/>
  <c r="E171" i="1"/>
  <c r="C171" i="1"/>
  <c r="D171" i="1"/>
  <c r="AA170" i="1"/>
  <c r="T170" i="1"/>
  <c r="B173" i="1"/>
  <c r="A172" i="1"/>
  <c r="A173" i="1" l="1"/>
  <c r="B174" i="1"/>
  <c r="AA171" i="1"/>
  <c r="X171" i="1" s="1"/>
  <c r="T171" i="1"/>
  <c r="I171" i="1"/>
  <c r="N171" i="1" s="1"/>
  <c r="F171" i="1"/>
  <c r="O171" i="1" s="1"/>
  <c r="S172" i="1"/>
  <c r="D172" i="1"/>
  <c r="E172" i="1"/>
  <c r="C172" i="1"/>
  <c r="B175" i="1" l="1"/>
  <c r="A174" i="1"/>
  <c r="P171" i="1"/>
  <c r="R171" i="1"/>
  <c r="Q171" i="1"/>
  <c r="AA172" i="1"/>
  <c r="X172" i="1" s="1"/>
  <c r="T172" i="1"/>
  <c r="C173" i="1"/>
  <c r="E173" i="1"/>
  <c r="S173" i="1"/>
  <c r="D173" i="1"/>
  <c r="I172" i="1"/>
  <c r="N172" i="1" s="1"/>
  <c r="F172" i="1"/>
  <c r="O172" i="1" s="1"/>
  <c r="AA173" i="1" l="1"/>
  <c r="X173" i="1" s="1"/>
  <c r="T173" i="1"/>
  <c r="R172" i="1"/>
  <c r="P172" i="1"/>
  <c r="Q172" i="1"/>
  <c r="I173" i="1"/>
  <c r="N173" i="1" s="1"/>
  <c r="F173" i="1"/>
  <c r="O173" i="1" s="1"/>
  <c r="C174" i="1"/>
  <c r="S174" i="1"/>
  <c r="E174" i="1"/>
  <c r="D174" i="1"/>
  <c r="A175" i="1"/>
  <c r="B176" i="1"/>
  <c r="AA174" i="1" l="1"/>
  <c r="X174" i="1" s="1"/>
  <c r="T174" i="1"/>
  <c r="R173" i="1"/>
  <c r="P173" i="1"/>
  <c r="Q173" i="1"/>
  <c r="A176" i="1"/>
  <c r="F176" i="1" s="1"/>
  <c r="B177" i="1"/>
  <c r="D175" i="1"/>
  <c r="E175" i="1"/>
  <c r="C175" i="1"/>
  <c r="S175" i="1"/>
  <c r="I174" i="1"/>
  <c r="N174" i="1" s="1"/>
  <c r="F174" i="1"/>
  <c r="O174" i="1" s="1"/>
  <c r="P174" i="1" l="1"/>
  <c r="Q174" i="1"/>
  <c r="R174" i="1"/>
  <c r="C176" i="1"/>
  <c r="X176" i="1"/>
  <c r="E176" i="1"/>
  <c r="D176" i="1"/>
  <c r="I175" i="1"/>
  <c r="N175" i="1" s="1"/>
  <c r="F175" i="1"/>
  <c r="O175" i="1" s="1"/>
  <c r="AA175" i="1"/>
  <c r="X175" i="1" s="1"/>
  <c r="T175" i="1"/>
  <c r="A177" i="1"/>
  <c r="F177" i="1"/>
  <c r="B178" i="1"/>
  <c r="E177" i="1" l="1"/>
  <c r="S177" i="1"/>
  <c r="C177" i="1"/>
  <c r="X177" i="1"/>
  <c r="D177" i="1"/>
  <c r="Q175" i="1"/>
  <c r="P175" i="1"/>
  <c r="R175" i="1"/>
  <c r="AA176" i="1"/>
  <c r="T176" i="1"/>
  <c r="I176" i="1"/>
  <c r="N176" i="1" s="1"/>
  <c r="O176" i="1" s="1"/>
  <c r="A178" i="1"/>
  <c r="B179" i="1"/>
  <c r="R176" i="1" l="1"/>
  <c r="P176" i="1"/>
  <c r="Q176" i="1"/>
  <c r="A179" i="1"/>
  <c r="B180" i="1"/>
  <c r="C178" i="1"/>
  <c r="D178" i="1"/>
  <c r="E178" i="1"/>
  <c r="F178" i="1" s="1"/>
  <c r="S178" i="1"/>
  <c r="I177" i="1"/>
  <c r="N177" i="1" s="1"/>
  <c r="O177" i="1" s="1"/>
  <c r="AA177" i="1"/>
  <c r="T177" i="1"/>
  <c r="S176" i="1" l="1"/>
  <c r="B181" i="1"/>
  <c r="A180" i="1"/>
  <c r="Q177" i="1"/>
  <c r="R177" i="1"/>
  <c r="P177" i="1"/>
  <c r="E179" i="1"/>
  <c r="D179" i="1"/>
  <c r="S179" i="1"/>
  <c r="C179" i="1"/>
  <c r="I179" i="1" s="1"/>
  <c r="N179" i="1" s="1"/>
  <c r="AA178" i="1"/>
  <c r="X178" i="1" s="1"/>
  <c r="T178" i="1"/>
  <c r="I178" i="1"/>
  <c r="N178" i="1" s="1"/>
  <c r="O178" i="1" s="1"/>
  <c r="P178" i="1" l="1"/>
  <c r="Q178" i="1"/>
  <c r="R178" i="1"/>
  <c r="D180" i="1"/>
  <c r="S180" i="1"/>
  <c r="E180" i="1"/>
  <c r="C180" i="1"/>
  <c r="AA179" i="1"/>
  <c r="X179" i="1" s="1"/>
  <c r="T179" i="1"/>
  <c r="A181" i="1"/>
  <c r="B182" i="1"/>
  <c r="F179" i="1"/>
  <c r="O179" i="1" s="1"/>
  <c r="B183" i="1" l="1"/>
  <c r="A182" i="1"/>
  <c r="I180" i="1"/>
  <c r="N180" i="1" s="1"/>
  <c r="E181" i="1"/>
  <c r="S181" i="1"/>
  <c r="D181" i="1"/>
  <c r="C181" i="1"/>
  <c r="AA180" i="1"/>
  <c r="X180" i="1" s="1"/>
  <c r="T180" i="1"/>
  <c r="P179" i="1"/>
  <c r="R179" i="1"/>
  <c r="Q179" i="1"/>
  <c r="F180" i="1"/>
  <c r="O180" i="1" s="1"/>
  <c r="Q180" i="1" l="1"/>
  <c r="P180" i="1"/>
  <c r="R180" i="1"/>
  <c r="S182" i="1"/>
  <c r="E182" i="1"/>
  <c r="D182" i="1"/>
  <c r="C182" i="1"/>
  <c r="I182" i="1" s="1"/>
  <c r="N182" i="1" s="1"/>
  <c r="B184" i="1"/>
  <c r="A183" i="1"/>
  <c r="AA181" i="1"/>
  <c r="X181" i="1" s="1"/>
  <c r="T181" i="1"/>
  <c r="I181" i="1"/>
  <c r="N181" i="1" s="1"/>
  <c r="F181" i="1"/>
  <c r="O181" i="1" s="1"/>
  <c r="AA182" i="1" l="1"/>
  <c r="X182" i="1" s="1"/>
  <c r="T182" i="1"/>
  <c r="D183" i="1"/>
  <c r="C183" i="1"/>
  <c r="I183" i="1" s="1"/>
  <c r="N183" i="1" s="1"/>
  <c r="E183" i="1"/>
  <c r="X183" i="1"/>
  <c r="A184" i="1"/>
  <c r="B185" i="1"/>
  <c r="R181" i="1"/>
  <c r="P181" i="1"/>
  <c r="Q181" i="1"/>
  <c r="F182" i="1"/>
  <c r="O182" i="1" s="1"/>
  <c r="F183" i="1"/>
  <c r="O183" i="1" s="1"/>
  <c r="D184" i="1" l="1"/>
  <c r="X184" i="1"/>
  <c r="S184" i="1"/>
  <c r="E184" i="1"/>
  <c r="C184" i="1"/>
  <c r="I184" i="1" s="1"/>
  <c r="N184" i="1" s="1"/>
  <c r="P183" i="1"/>
  <c r="Q183" i="1"/>
  <c r="R183" i="1"/>
  <c r="P182" i="1"/>
  <c r="Q182" i="1"/>
  <c r="R182" i="1"/>
  <c r="AA183" i="1"/>
  <c r="T183" i="1"/>
  <c r="F184" i="1"/>
  <c r="O184" i="1" s="1"/>
  <c r="B186" i="1"/>
  <c r="A185" i="1"/>
  <c r="S183" i="1" l="1"/>
  <c r="E185" i="1"/>
  <c r="S185" i="1"/>
  <c r="C185" i="1"/>
  <c r="D185" i="1"/>
  <c r="P184" i="1"/>
  <c r="R184" i="1"/>
  <c r="Q184" i="1"/>
  <c r="AA184" i="1"/>
  <c r="T184" i="1"/>
  <c r="B187" i="1"/>
  <c r="A186" i="1"/>
  <c r="AA185" i="1" l="1"/>
  <c r="X185" i="1" s="1"/>
  <c r="T185" i="1"/>
  <c r="D186" i="1"/>
  <c r="S186" i="1"/>
  <c r="C186" i="1"/>
  <c r="E186" i="1"/>
  <c r="I185" i="1"/>
  <c r="N185" i="1" s="1"/>
  <c r="F185" i="1"/>
  <c r="B188" i="1"/>
  <c r="A187" i="1"/>
  <c r="I186" i="1" l="1"/>
  <c r="N186" i="1" s="1"/>
  <c r="F186" i="1"/>
  <c r="O186" i="1" s="1"/>
  <c r="E187" i="1"/>
  <c r="S187" i="1"/>
  <c r="C187" i="1"/>
  <c r="D187" i="1"/>
  <c r="AA186" i="1"/>
  <c r="X186" i="1" s="1"/>
  <c r="T186" i="1"/>
  <c r="A188" i="1"/>
  <c r="B189" i="1"/>
  <c r="O185" i="1"/>
  <c r="AA187" i="1" l="1"/>
  <c r="X187" i="1" s="1"/>
  <c r="T187" i="1"/>
  <c r="I187" i="1"/>
  <c r="N187" i="1" s="1"/>
  <c r="C188" i="1"/>
  <c r="D188" i="1"/>
  <c r="E188" i="1"/>
  <c r="S188" i="1"/>
  <c r="Q186" i="1"/>
  <c r="R186" i="1"/>
  <c r="P186" i="1"/>
  <c r="P185" i="1"/>
  <c r="R185" i="1"/>
  <c r="Q185" i="1"/>
  <c r="B190" i="1"/>
  <c r="A189" i="1"/>
  <c r="F187" i="1"/>
  <c r="O187" i="1" s="1"/>
  <c r="AA188" i="1" l="1"/>
  <c r="X188" i="1" s="1"/>
  <c r="T188" i="1"/>
  <c r="I188" i="1"/>
  <c r="N188" i="1" s="1"/>
  <c r="F188" i="1"/>
  <c r="O188" i="1" s="1"/>
  <c r="Q187" i="1"/>
  <c r="P187" i="1"/>
  <c r="R187" i="1"/>
  <c r="A190" i="1"/>
  <c r="B191" i="1"/>
  <c r="E189" i="1"/>
  <c r="C189" i="1"/>
  <c r="S189" i="1"/>
  <c r="D189" i="1"/>
  <c r="AA189" i="1" l="1"/>
  <c r="X189" i="1" s="1"/>
  <c r="T189" i="1"/>
  <c r="R188" i="1"/>
  <c r="P188" i="1"/>
  <c r="Q188" i="1"/>
  <c r="D190" i="1"/>
  <c r="X190" i="1"/>
  <c r="C190" i="1"/>
  <c r="I190" i="1" s="1"/>
  <c r="N190" i="1" s="1"/>
  <c r="E190" i="1"/>
  <c r="F190" i="1"/>
  <c r="A191" i="1"/>
  <c r="B192" i="1"/>
  <c r="F191" i="1"/>
  <c r="I189" i="1"/>
  <c r="N189" i="1" s="1"/>
  <c r="F189" i="1"/>
  <c r="B193" i="1" l="1"/>
  <c r="A192" i="1"/>
  <c r="AA190" i="1"/>
  <c r="T190" i="1"/>
  <c r="S191" i="1"/>
  <c r="E191" i="1"/>
  <c r="X191" i="1"/>
  <c r="C191" i="1"/>
  <c r="I191" i="1" s="1"/>
  <c r="N191" i="1" s="1"/>
  <c r="O191" i="1" s="1"/>
  <c r="D191" i="1"/>
  <c r="O190" i="1"/>
  <c r="O189" i="1"/>
  <c r="P191" i="1" l="1"/>
  <c r="Q191" i="1"/>
  <c r="R191" i="1"/>
  <c r="Q190" i="1"/>
  <c r="P190" i="1"/>
  <c r="R190" i="1"/>
  <c r="P189" i="1"/>
  <c r="Q189" i="1"/>
  <c r="R189" i="1"/>
  <c r="AA191" i="1"/>
  <c r="T191" i="1"/>
  <c r="C192" i="1"/>
  <c r="D192" i="1"/>
  <c r="S192" i="1"/>
  <c r="E192" i="1"/>
  <c r="A193" i="1"/>
  <c r="B194" i="1"/>
  <c r="AA192" i="1" l="1"/>
  <c r="X192" i="1" s="1"/>
  <c r="T192" i="1"/>
  <c r="I192" i="1"/>
  <c r="N192" i="1" s="1"/>
  <c r="F192" i="1"/>
  <c r="O192" i="1" s="1"/>
  <c r="B195" i="1"/>
  <c r="A194" i="1"/>
  <c r="S193" i="1"/>
  <c r="D193" i="1"/>
  <c r="C193" i="1"/>
  <c r="E193" i="1"/>
  <c r="S190" i="1"/>
  <c r="B196" i="1" l="1"/>
  <c r="A195" i="1"/>
  <c r="C194" i="1"/>
  <c r="E194" i="1"/>
  <c r="S194" i="1"/>
  <c r="D194" i="1"/>
  <c r="Q192" i="1"/>
  <c r="P192" i="1"/>
  <c r="R192" i="1"/>
  <c r="I193" i="1"/>
  <c r="N193" i="1" s="1"/>
  <c r="F193" i="1"/>
  <c r="O193" i="1" s="1"/>
  <c r="AA193" i="1"/>
  <c r="X193" i="1" s="1"/>
  <c r="T193" i="1"/>
  <c r="P193" i="1" l="1"/>
  <c r="R193" i="1"/>
  <c r="Q193" i="1"/>
  <c r="I194" i="1"/>
  <c r="N194" i="1" s="1"/>
  <c r="F194" i="1"/>
  <c r="O194" i="1" s="1"/>
  <c r="D195" i="1"/>
  <c r="C195" i="1"/>
  <c r="I195" i="1" s="1"/>
  <c r="N195" i="1" s="1"/>
  <c r="S195" i="1"/>
  <c r="E195" i="1"/>
  <c r="B197" i="1"/>
  <c r="A196" i="1"/>
  <c r="AA194" i="1"/>
  <c r="X194" i="1" s="1"/>
  <c r="T194" i="1"/>
  <c r="AA195" i="1" l="1"/>
  <c r="X195" i="1" s="1"/>
  <c r="T195" i="1"/>
  <c r="Q194" i="1"/>
  <c r="P194" i="1"/>
  <c r="R194" i="1"/>
  <c r="D196" i="1"/>
  <c r="E196" i="1"/>
  <c r="C196" i="1"/>
  <c r="S196" i="1"/>
  <c r="B198" i="1"/>
  <c r="A197" i="1"/>
  <c r="F197" i="1"/>
  <c r="F195" i="1"/>
  <c r="O195" i="1" s="1"/>
  <c r="I196" i="1" l="1"/>
  <c r="N196" i="1" s="1"/>
  <c r="F196" i="1"/>
  <c r="O196" i="1" s="1"/>
  <c r="R195" i="1"/>
  <c r="Q195" i="1"/>
  <c r="P195" i="1"/>
  <c r="AA196" i="1"/>
  <c r="X196" i="1" s="1"/>
  <c r="T196" i="1"/>
  <c r="C197" i="1"/>
  <c r="I197" i="1" s="1"/>
  <c r="N197" i="1" s="1"/>
  <c r="O197" i="1" s="1"/>
  <c r="E197" i="1"/>
  <c r="X197" i="1"/>
  <c r="D197" i="1"/>
  <c r="B199" i="1"/>
  <c r="F198" i="1"/>
  <c r="A198" i="1"/>
  <c r="R197" i="1" l="1"/>
  <c r="Q197" i="1"/>
  <c r="P197" i="1"/>
  <c r="A199" i="1"/>
  <c r="B200" i="1"/>
  <c r="C198" i="1"/>
  <c r="I198" i="1" s="1"/>
  <c r="N198" i="1" s="1"/>
  <c r="O198" i="1" s="1"/>
  <c r="X198" i="1"/>
  <c r="E198" i="1"/>
  <c r="D198" i="1"/>
  <c r="S198" i="1"/>
  <c r="AA197" i="1"/>
  <c r="T197" i="1"/>
  <c r="P196" i="1"/>
  <c r="Q196" i="1"/>
  <c r="R196" i="1"/>
  <c r="S197" i="1" s="1"/>
  <c r="P198" i="1" l="1"/>
  <c r="Q198" i="1"/>
  <c r="R198" i="1"/>
  <c r="A200" i="1"/>
  <c r="B201" i="1"/>
  <c r="E199" i="1"/>
  <c r="D199" i="1"/>
  <c r="S199" i="1"/>
  <c r="C199" i="1"/>
  <c r="I199" i="1" s="1"/>
  <c r="N199" i="1" s="1"/>
  <c r="AA198" i="1"/>
  <c r="T198" i="1"/>
  <c r="B202" i="1" l="1"/>
  <c r="A201" i="1"/>
  <c r="F199" i="1"/>
  <c r="O199" i="1" s="1"/>
  <c r="C200" i="1"/>
  <c r="E200" i="1"/>
  <c r="D200" i="1"/>
  <c r="S200" i="1"/>
  <c r="AA199" i="1"/>
  <c r="X199" i="1" s="1"/>
  <c r="T199" i="1"/>
  <c r="AA200" i="1" l="1"/>
  <c r="X200" i="1" s="1"/>
  <c r="T200" i="1"/>
  <c r="P199" i="1"/>
  <c r="R199" i="1"/>
  <c r="Q199" i="1"/>
  <c r="I200" i="1"/>
  <c r="N200" i="1" s="1"/>
  <c r="F200" i="1"/>
  <c r="O200" i="1" s="1"/>
  <c r="C201" i="1"/>
  <c r="E201" i="1"/>
  <c r="S201" i="1"/>
  <c r="D201" i="1"/>
  <c r="B203" i="1"/>
  <c r="A202" i="1"/>
  <c r="Q200" i="1" l="1"/>
  <c r="R200" i="1"/>
  <c r="P200" i="1"/>
  <c r="A203" i="1"/>
  <c r="B204" i="1"/>
  <c r="D202" i="1"/>
  <c r="E202" i="1"/>
  <c r="S202" i="1"/>
  <c r="C202" i="1"/>
  <c r="AA201" i="1"/>
  <c r="X201" i="1" s="1"/>
  <c r="T201" i="1"/>
  <c r="I201" i="1"/>
  <c r="N201" i="1" s="1"/>
  <c r="F201" i="1"/>
  <c r="A204" i="1" l="1"/>
  <c r="B205" i="1"/>
  <c r="F204" i="1"/>
  <c r="C203" i="1"/>
  <c r="D203" i="1"/>
  <c r="E203" i="1"/>
  <c r="S203" i="1"/>
  <c r="AA202" i="1"/>
  <c r="X202" i="1" s="1"/>
  <c r="T202" i="1"/>
  <c r="I202" i="1"/>
  <c r="N202" i="1" s="1"/>
  <c r="F202" i="1"/>
  <c r="O202" i="1" s="1"/>
  <c r="O201" i="1"/>
  <c r="P201" i="1" l="1"/>
  <c r="Q201" i="1"/>
  <c r="R201" i="1"/>
  <c r="I203" i="1"/>
  <c r="N203" i="1" s="1"/>
  <c r="F203" i="1"/>
  <c r="O203" i="1" s="1"/>
  <c r="R202" i="1"/>
  <c r="Q202" i="1"/>
  <c r="P202" i="1"/>
  <c r="B206" i="1"/>
  <c r="A205" i="1"/>
  <c r="AA203" i="1"/>
  <c r="X203" i="1" s="1"/>
  <c r="T203" i="1"/>
  <c r="C204" i="1"/>
  <c r="I204" i="1" s="1"/>
  <c r="N204" i="1" s="1"/>
  <c r="O204" i="1" s="1"/>
  <c r="X204" i="1"/>
  <c r="E204" i="1"/>
  <c r="D204" i="1"/>
  <c r="R204" i="1" l="1"/>
  <c r="P204" i="1"/>
  <c r="Q204" i="1"/>
  <c r="R203" i="1"/>
  <c r="P203" i="1"/>
  <c r="Q203" i="1"/>
  <c r="E205" i="1"/>
  <c r="X205" i="1"/>
  <c r="D205" i="1"/>
  <c r="C205" i="1"/>
  <c r="I205" i="1" s="1"/>
  <c r="N205" i="1" s="1"/>
  <c r="S205" i="1"/>
  <c r="A206" i="1"/>
  <c r="B207" i="1"/>
  <c r="AA204" i="1"/>
  <c r="T204" i="1"/>
  <c r="F205" i="1"/>
  <c r="O205" i="1" s="1"/>
  <c r="S204" i="1" l="1"/>
  <c r="B208" i="1"/>
  <c r="A207" i="1"/>
  <c r="D206" i="1"/>
  <c r="S206" i="1"/>
  <c r="C206" i="1"/>
  <c r="E206" i="1"/>
  <c r="R205" i="1"/>
  <c r="P205" i="1"/>
  <c r="Q205" i="1"/>
  <c r="AA205" i="1"/>
  <c r="T205" i="1"/>
  <c r="I206" i="1" l="1"/>
  <c r="N206" i="1" s="1"/>
  <c r="F206" i="1"/>
  <c r="O206" i="1" s="1"/>
  <c r="A208" i="1"/>
  <c r="B209" i="1"/>
  <c r="AA206" i="1"/>
  <c r="X206" i="1" s="1"/>
  <c r="T206" i="1"/>
  <c r="S207" i="1"/>
  <c r="E207" i="1"/>
  <c r="C207" i="1"/>
  <c r="D207" i="1"/>
  <c r="F207" i="1" s="1"/>
  <c r="AA207" i="1" l="1"/>
  <c r="X207" i="1" s="1"/>
  <c r="T207" i="1"/>
  <c r="I207" i="1"/>
  <c r="N207" i="1" s="1"/>
  <c r="O207" i="1" s="1"/>
  <c r="B210" i="1"/>
  <c r="A209" i="1"/>
  <c r="D208" i="1"/>
  <c r="S208" i="1"/>
  <c r="C208" i="1"/>
  <c r="E208" i="1"/>
  <c r="R206" i="1"/>
  <c r="Q206" i="1"/>
  <c r="P206" i="1"/>
  <c r="R207" i="1" l="1"/>
  <c r="Q207" i="1"/>
  <c r="P207" i="1"/>
  <c r="S209" i="1"/>
  <c r="D209" i="1"/>
  <c r="C209" i="1"/>
  <c r="F209" i="1" s="1"/>
  <c r="E209" i="1"/>
  <c r="B211" i="1"/>
  <c r="A210" i="1"/>
  <c r="I208" i="1"/>
  <c r="N208" i="1" s="1"/>
  <c r="F208" i="1"/>
  <c r="O208" i="1" s="1"/>
  <c r="AA208" i="1"/>
  <c r="X208" i="1" s="1"/>
  <c r="T208" i="1"/>
  <c r="P208" i="1" l="1"/>
  <c r="R208" i="1"/>
  <c r="Q208" i="1"/>
  <c r="AA209" i="1"/>
  <c r="X209" i="1" s="1"/>
  <c r="T209" i="1"/>
  <c r="C210" i="1"/>
  <c r="I210" i="1" s="1"/>
  <c r="N210" i="1" s="1"/>
  <c r="D210" i="1"/>
  <c r="E210" i="1"/>
  <c r="S210" i="1"/>
  <c r="A211" i="1"/>
  <c r="B212" i="1"/>
  <c r="F211" i="1"/>
  <c r="I209" i="1"/>
  <c r="N209" i="1" s="1"/>
  <c r="O209" i="1" s="1"/>
  <c r="R209" i="1" l="1"/>
  <c r="P209" i="1"/>
  <c r="Q209" i="1"/>
  <c r="A212" i="1"/>
  <c r="B213" i="1"/>
  <c r="E211" i="1"/>
  <c r="D211" i="1"/>
  <c r="C211" i="1"/>
  <c r="I211" i="1" s="1"/>
  <c r="N211" i="1" s="1"/>
  <c r="O211" i="1" s="1"/>
  <c r="X211" i="1"/>
  <c r="F210" i="1"/>
  <c r="O210" i="1" s="1"/>
  <c r="AA210" i="1"/>
  <c r="X210" i="1" s="1"/>
  <c r="T210" i="1"/>
  <c r="Q211" i="1" l="1"/>
  <c r="R211" i="1"/>
  <c r="P211" i="1"/>
  <c r="B214" i="1"/>
  <c r="A213" i="1"/>
  <c r="D212" i="1"/>
  <c r="C212" i="1"/>
  <c r="S212" i="1"/>
  <c r="E212" i="1"/>
  <c r="X212" i="1"/>
  <c r="F212" i="1"/>
  <c r="R210" i="1"/>
  <c r="P210" i="1"/>
  <c r="Q210" i="1"/>
  <c r="AA211" i="1"/>
  <c r="T211" i="1"/>
  <c r="AA212" i="1" l="1"/>
  <c r="T212" i="1"/>
  <c r="S213" i="1"/>
  <c r="C213" i="1"/>
  <c r="E213" i="1"/>
  <c r="D213" i="1"/>
  <c r="B215" i="1"/>
  <c r="A214" i="1"/>
  <c r="S211" i="1"/>
  <c r="I212" i="1"/>
  <c r="N212" i="1" s="1"/>
  <c r="O212" i="1" s="1"/>
  <c r="P212" i="1" l="1"/>
  <c r="R212" i="1"/>
  <c r="Q212" i="1"/>
  <c r="AA213" i="1"/>
  <c r="X213" i="1" s="1"/>
  <c r="T213" i="1"/>
  <c r="B216" i="1"/>
  <c r="A215" i="1"/>
  <c r="I213" i="1"/>
  <c r="N213" i="1" s="1"/>
  <c r="F213" i="1"/>
  <c r="O213" i="1" s="1"/>
  <c r="C214" i="1"/>
  <c r="D214" i="1"/>
  <c r="S214" i="1"/>
  <c r="E214" i="1"/>
  <c r="B217" i="1" l="1"/>
  <c r="A216" i="1"/>
  <c r="I214" i="1"/>
  <c r="N214" i="1" s="1"/>
  <c r="S215" i="1"/>
  <c r="D215" i="1"/>
  <c r="E215" i="1"/>
  <c r="C215" i="1"/>
  <c r="P213" i="1"/>
  <c r="Q213" i="1"/>
  <c r="R213" i="1"/>
  <c r="AA214" i="1"/>
  <c r="X214" i="1" s="1"/>
  <c r="T214" i="1"/>
  <c r="F214" i="1"/>
  <c r="O214" i="1" s="1"/>
  <c r="Q214" i="1" l="1"/>
  <c r="R214" i="1"/>
  <c r="P214" i="1"/>
  <c r="I215" i="1"/>
  <c r="N215" i="1" s="1"/>
  <c r="B218" i="1"/>
  <c r="A217" i="1"/>
  <c r="AA215" i="1"/>
  <c r="X215" i="1" s="1"/>
  <c r="T215" i="1"/>
  <c r="S216" i="1"/>
  <c r="E216" i="1"/>
  <c r="C216" i="1"/>
  <c r="D216" i="1"/>
  <c r="F215" i="1"/>
  <c r="O215" i="1" s="1"/>
  <c r="E217" i="1" l="1"/>
  <c r="D217" i="1"/>
  <c r="S217" i="1"/>
  <c r="C217" i="1"/>
  <c r="I216" i="1"/>
  <c r="N216" i="1" s="1"/>
  <c r="A218" i="1"/>
  <c r="F218" i="1" s="1"/>
  <c r="B219" i="1"/>
  <c r="P215" i="1"/>
  <c r="R215" i="1"/>
  <c r="Q215" i="1"/>
  <c r="AA216" i="1"/>
  <c r="X216" i="1" s="1"/>
  <c r="T216" i="1"/>
  <c r="F216" i="1"/>
  <c r="O216" i="1" s="1"/>
  <c r="Q216" i="1" l="1"/>
  <c r="P216" i="1"/>
  <c r="R216" i="1"/>
  <c r="D218" i="1"/>
  <c r="C218" i="1"/>
  <c r="I218" i="1" s="1"/>
  <c r="N218" i="1" s="1"/>
  <c r="O218" i="1" s="1"/>
  <c r="X218" i="1"/>
  <c r="E218" i="1"/>
  <c r="I217" i="1"/>
  <c r="N217" i="1" s="1"/>
  <c r="F217" i="1"/>
  <c r="O217" i="1" s="1"/>
  <c r="B220" i="1"/>
  <c r="A219" i="1"/>
  <c r="AA217" i="1"/>
  <c r="X217" i="1" s="1"/>
  <c r="T217" i="1"/>
  <c r="R218" i="1" l="1"/>
  <c r="P218" i="1"/>
  <c r="Q218" i="1"/>
  <c r="C219" i="1"/>
  <c r="E219" i="1"/>
  <c r="X219" i="1"/>
  <c r="S219" i="1"/>
  <c r="D219" i="1"/>
  <c r="AA218" i="1"/>
  <c r="T218" i="1"/>
  <c r="B221" i="1"/>
  <c r="A220" i="1"/>
  <c r="F219" i="1"/>
  <c r="R217" i="1"/>
  <c r="Q217" i="1"/>
  <c r="P217" i="1"/>
  <c r="S218" i="1" l="1"/>
  <c r="AA219" i="1"/>
  <c r="T219" i="1"/>
  <c r="E220" i="1"/>
  <c r="C220" i="1"/>
  <c r="S220" i="1"/>
  <c r="D220" i="1"/>
  <c r="A221" i="1"/>
  <c r="B222" i="1"/>
  <c r="I219" i="1"/>
  <c r="N219" i="1" s="1"/>
  <c r="O219" i="1" s="1"/>
  <c r="P219" i="1" l="1"/>
  <c r="R219" i="1"/>
  <c r="Q219" i="1"/>
  <c r="I220" i="1"/>
  <c r="N220" i="1" s="1"/>
  <c r="F220" i="1"/>
  <c r="O220" i="1" s="1"/>
  <c r="A222" i="1"/>
  <c r="B223" i="1"/>
  <c r="AA220" i="1"/>
  <c r="X220" i="1" s="1"/>
  <c r="T220" i="1"/>
  <c r="D221" i="1"/>
  <c r="C221" i="1"/>
  <c r="E221" i="1"/>
  <c r="S221" i="1"/>
  <c r="I221" i="1" l="1"/>
  <c r="N221" i="1" s="1"/>
  <c r="F221" i="1"/>
  <c r="O221" i="1" s="1"/>
  <c r="P220" i="1"/>
  <c r="R220" i="1"/>
  <c r="Q220" i="1"/>
  <c r="AA221" i="1"/>
  <c r="X221" i="1" s="1"/>
  <c r="T221" i="1"/>
  <c r="A223" i="1"/>
  <c r="B224" i="1"/>
  <c r="C222" i="1"/>
  <c r="E222" i="1"/>
  <c r="D222" i="1"/>
  <c r="S222" i="1"/>
  <c r="AA222" i="1" l="1"/>
  <c r="X222" i="1" s="1"/>
  <c r="T222" i="1"/>
  <c r="A224" i="1"/>
  <c r="B225" i="1"/>
  <c r="P221" i="1"/>
  <c r="R221" i="1"/>
  <c r="Q221" i="1"/>
  <c r="I222" i="1"/>
  <c r="N222" i="1" s="1"/>
  <c r="F222" i="1"/>
  <c r="O222" i="1" s="1"/>
  <c r="E223" i="1"/>
  <c r="C223" i="1"/>
  <c r="D223" i="1"/>
  <c r="S223" i="1"/>
  <c r="B226" i="1" l="1"/>
  <c r="A225" i="1"/>
  <c r="I223" i="1"/>
  <c r="N223" i="1" s="1"/>
  <c r="F223" i="1"/>
  <c r="O223" i="1" s="1"/>
  <c r="P222" i="1"/>
  <c r="Q222" i="1"/>
  <c r="R222" i="1"/>
  <c r="E224" i="1"/>
  <c r="C224" i="1"/>
  <c r="S224" i="1"/>
  <c r="D224" i="1"/>
  <c r="AA223" i="1"/>
  <c r="X223" i="1" s="1"/>
  <c r="T223" i="1"/>
  <c r="Q223" i="1" l="1"/>
  <c r="P223" i="1"/>
  <c r="R223" i="1"/>
  <c r="AA224" i="1"/>
  <c r="X224" i="1" s="1"/>
  <c r="T224" i="1"/>
  <c r="B227" i="1"/>
  <c r="F226" i="1"/>
  <c r="A226" i="1"/>
  <c r="I224" i="1"/>
  <c r="N224" i="1" s="1"/>
  <c r="D225" i="1"/>
  <c r="X225" i="1"/>
  <c r="C225" i="1"/>
  <c r="I225" i="1" s="1"/>
  <c r="N225" i="1" s="1"/>
  <c r="E225" i="1"/>
  <c r="F225" i="1"/>
  <c r="O225" i="1" s="1"/>
  <c r="F224" i="1"/>
  <c r="O224" i="1" s="1"/>
  <c r="Q225" i="1" l="1"/>
  <c r="P225" i="1"/>
  <c r="R225" i="1"/>
  <c r="AA225" i="1"/>
  <c r="T225" i="1"/>
  <c r="Q224" i="1"/>
  <c r="P224" i="1"/>
  <c r="R224" i="1"/>
  <c r="B228" i="1"/>
  <c r="A227" i="1"/>
  <c r="E226" i="1"/>
  <c r="D226" i="1"/>
  <c r="S226" i="1"/>
  <c r="C226" i="1"/>
  <c r="X226" i="1"/>
  <c r="S225" i="1" l="1"/>
  <c r="A228" i="1"/>
  <c r="B229" i="1"/>
  <c r="AA226" i="1"/>
  <c r="T226" i="1"/>
  <c r="S227" i="1"/>
  <c r="D227" i="1"/>
  <c r="E227" i="1"/>
  <c r="C227" i="1"/>
  <c r="I226" i="1"/>
  <c r="N226" i="1" s="1"/>
  <c r="O226" i="1" s="1"/>
  <c r="AA227" i="1" l="1"/>
  <c r="X227" i="1" s="1"/>
  <c r="T227" i="1"/>
  <c r="P226" i="1"/>
  <c r="R226" i="1"/>
  <c r="Q226" i="1"/>
  <c r="A229" i="1"/>
  <c r="B230" i="1"/>
  <c r="I227" i="1"/>
  <c r="N227" i="1" s="1"/>
  <c r="F227" i="1"/>
  <c r="O227" i="1" s="1"/>
  <c r="C228" i="1"/>
  <c r="S228" i="1"/>
  <c r="D228" i="1"/>
  <c r="E228" i="1"/>
  <c r="AA228" i="1" l="1"/>
  <c r="X228" i="1" s="1"/>
  <c r="T228" i="1"/>
  <c r="S229" i="1"/>
  <c r="D229" i="1"/>
  <c r="C229" i="1"/>
  <c r="F229" i="1" s="1"/>
  <c r="E229" i="1"/>
  <c r="P227" i="1"/>
  <c r="Q227" i="1"/>
  <c r="R227" i="1"/>
  <c r="I228" i="1"/>
  <c r="N228" i="1" s="1"/>
  <c r="F228" i="1"/>
  <c r="O228" i="1" s="1"/>
  <c r="A230" i="1"/>
  <c r="B231" i="1"/>
  <c r="AA229" i="1" l="1"/>
  <c r="X229" i="1" s="1"/>
  <c r="T229" i="1"/>
  <c r="S230" i="1"/>
  <c r="D230" i="1"/>
  <c r="C230" i="1"/>
  <c r="E230" i="1"/>
  <c r="I229" i="1"/>
  <c r="N229" i="1" s="1"/>
  <c r="O229" i="1" s="1"/>
  <c r="Q228" i="1"/>
  <c r="R228" i="1"/>
  <c r="P228" i="1"/>
  <c r="A231" i="1"/>
  <c r="B232" i="1"/>
  <c r="R229" i="1" l="1"/>
  <c r="P229" i="1"/>
  <c r="Q229" i="1"/>
  <c r="D231" i="1"/>
  <c r="E231" i="1"/>
  <c r="C231" i="1"/>
  <c r="S231" i="1"/>
  <c r="AA230" i="1"/>
  <c r="X230" i="1" s="1"/>
  <c r="T230" i="1"/>
  <c r="I230" i="1"/>
  <c r="N230" i="1" s="1"/>
  <c r="A232" i="1"/>
  <c r="B233" i="1"/>
  <c r="F230" i="1"/>
  <c r="O230" i="1" s="1"/>
  <c r="B234" i="1" l="1"/>
  <c r="A233" i="1"/>
  <c r="I231" i="1"/>
  <c r="N231" i="1" s="1"/>
  <c r="F231" i="1"/>
  <c r="O231" i="1" s="1"/>
  <c r="P230" i="1"/>
  <c r="R230" i="1"/>
  <c r="Q230" i="1"/>
  <c r="X232" i="1"/>
  <c r="C232" i="1"/>
  <c r="E232" i="1"/>
  <c r="D232" i="1"/>
  <c r="F232" i="1"/>
  <c r="AA231" i="1"/>
  <c r="X231" i="1" s="1"/>
  <c r="T231" i="1"/>
  <c r="AA232" i="1" l="1"/>
  <c r="T232" i="1"/>
  <c r="R231" i="1"/>
  <c r="Q231" i="1"/>
  <c r="P231" i="1"/>
  <c r="C233" i="1"/>
  <c r="I233" i="1" s="1"/>
  <c r="N233" i="1" s="1"/>
  <c r="S233" i="1"/>
  <c r="X233" i="1"/>
  <c r="D233" i="1"/>
  <c r="E233" i="1"/>
  <c r="B235" i="1"/>
  <c r="A234" i="1"/>
  <c r="I232" i="1"/>
  <c r="N232" i="1" s="1"/>
  <c r="O232" i="1" s="1"/>
  <c r="F233" i="1"/>
  <c r="Q232" i="1" l="1"/>
  <c r="R232" i="1"/>
  <c r="S232" i="1" s="1"/>
  <c r="P232" i="1"/>
  <c r="D234" i="1"/>
  <c r="C234" i="1"/>
  <c r="S234" i="1"/>
  <c r="E234" i="1"/>
  <c r="A235" i="1"/>
  <c r="B236" i="1"/>
  <c r="AA233" i="1"/>
  <c r="T233" i="1"/>
  <c r="O233" i="1"/>
  <c r="I234" i="1" l="1"/>
  <c r="N234" i="1" s="1"/>
  <c r="F234" i="1"/>
  <c r="O234" i="1" s="1"/>
  <c r="AA234" i="1"/>
  <c r="X234" i="1" s="1"/>
  <c r="T234" i="1"/>
  <c r="D235" i="1"/>
  <c r="C235" i="1"/>
  <c r="S235" i="1"/>
  <c r="E235" i="1"/>
  <c r="Q233" i="1"/>
  <c r="P233" i="1"/>
  <c r="R233" i="1"/>
  <c r="B237" i="1"/>
  <c r="A236" i="1"/>
  <c r="C236" i="1" l="1"/>
  <c r="S236" i="1"/>
  <c r="E236" i="1"/>
  <c r="D236" i="1"/>
  <c r="I235" i="1"/>
  <c r="N235" i="1" s="1"/>
  <c r="F235" i="1"/>
  <c r="O235" i="1" s="1"/>
  <c r="AA235" i="1"/>
  <c r="X235" i="1" s="1"/>
  <c r="T235" i="1"/>
  <c r="A237" i="1"/>
  <c r="B238" i="1"/>
  <c r="R234" i="1"/>
  <c r="P234" i="1"/>
  <c r="Q234" i="1"/>
  <c r="AA236" i="1" l="1"/>
  <c r="X236" i="1" s="1"/>
  <c r="T236" i="1"/>
  <c r="Q235" i="1"/>
  <c r="R235" i="1"/>
  <c r="P235" i="1"/>
  <c r="A238" i="1"/>
  <c r="B239" i="1"/>
  <c r="C237" i="1"/>
  <c r="E237" i="1"/>
  <c r="D237" i="1"/>
  <c r="S237" i="1"/>
  <c r="F236" i="1"/>
  <c r="O236" i="1" s="1"/>
  <c r="I236" i="1"/>
  <c r="N236" i="1" s="1"/>
  <c r="AA237" i="1" l="1"/>
  <c r="X237" i="1" s="1"/>
  <c r="T237" i="1"/>
  <c r="Q236" i="1"/>
  <c r="P236" i="1"/>
  <c r="R236" i="1"/>
  <c r="S238" i="1"/>
  <c r="C238" i="1"/>
  <c r="D238" i="1"/>
  <c r="E238" i="1"/>
  <c r="I237" i="1"/>
  <c r="N237" i="1" s="1"/>
  <c r="F237" i="1"/>
  <c r="O237" i="1" s="1"/>
  <c r="B240" i="1"/>
  <c r="A239" i="1"/>
  <c r="B241" i="1" l="1"/>
  <c r="A240" i="1"/>
  <c r="R237" i="1"/>
  <c r="P237" i="1"/>
  <c r="Q237" i="1"/>
  <c r="AA238" i="1"/>
  <c r="X238" i="1" s="1"/>
  <c r="T238" i="1"/>
  <c r="X239" i="1"/>
  <c r="C239" i="1"/>
  <c r="I239" i="1" s="1"/>
  <c r="N239" i="1" s="1"/>
  <c r="D239" i="1"/>
  <c r="E239" i="1"/>
  <c r="F239" i="1"/>
  <c r="O239" i="1" s="1"/>
  <c r="I238" i="1"/>
  <c r="N238" i="1" s="1"/>
  <c r="F238" i="1"/>
  <c r="O238" i="1" s="1"/>
  <c r="P238" i="1" l="1"/>
  <c r="R238" i="1"/>
  <c r="Q238" i="1"/>
  <c r="R239" i="1"/>
  <c r="Q239" i="1"/>
  <c r="P239" i="1"/>
  <c r="AA239" i="1"/>
  <c r="T239" i="1"/>
  <c r="X240" i="1"/>
  <c r="E240" i="1"/>
  <c r="C240" i="1"/>
  <c r="D240" i="1"/>
  <c r="S240" i="1"/>
  <c r="A241" i="1"/>
  <c r="B242" i="1"/>
  <c r="F240" i="1"/>
  <c r="B243" i="1" l="1"/>
  <c r="A242" i="1"/>
  <c r="C241" i="1"/>
  <c r="D241" i="1"/>
  <c r="S241" i="1"/>
  <c r="E241" i="1"/>
  <c r="AA240" i="1"/>
  <c r="T240" i="1"/>
  <c r="I240" i="1"/>
  <c r="N240" i="1" s="1"/>
  <c r="O240" i="1"/>
  <c r="S239" i="1"/>
  <c r="AA241" i="1" l="1"/>
  <c r="X241" i="1" s="1"/>
  <c r="T241" i="1"/>
  <c r="R240" i="1"/>
  <c r="Q240" i="1"/>
  <c r="P240" i="1"/>
  <c r="I241" i="1"/>
  <c r="N241" i="1" s="1"/>
  <c r="F241" i="1"/>
  <c r="O241" i="1" s="1"/>
  <c r="S242" i="1"/>
  <c r="E242" i="1"/>
  <c r="C242" i="1"/>
  <c r="D242" i="1"/>
  <c r="B244" i="1"/>
  <c r="A243" i="1"/>
  <c r="E243" i="1" l="1"/>
  <c r="F243" i="1" s="1"/>
  <c r="O243" i="1" s="1"/>
  <c r="S243" i="1"/>
  <c r="D243" i="1"/>
  <c r="C243" i="1"/>
  <c r="I243" i="1" s="1"/>
  <c r="N243" i="1" s="1"/>
  <c r="A244" i="1"/>
  <c r="B245" i="1"/>
  <c r="AA242" i="1"/>
  <c r="X242" i="1" s="1"/>
  <c r="T242" i="1"/>
  <c r="R241" i="1"/>
  <c r="P241" i="1"/>
  <c r="Q241" i="1"/>
  <c r="I242" i="1"/>
  <c r="N242" i="1" s="1"/>
  <c r="F242" i="1"/>
  <c r="O242" i="1" s="1"/>
  <c r="R243" i="1" l="1"/>
  <c r="Q243" i="1"/>
  <c r="P243" i="1"/>
  <c r="P242" i="1"/>
  <c r="R242" i="1"/>
  <c r="Q242" i="1"/>
  <c r="C244" i="1"/>
  <c r="S244" i="1"/>
  <c r="E244" i="1"/>
  <c r="D244" i="1"/>
  <c r="AA243" i="1"/>
  <c r="X243" i="1" s="1"/>
  <c r="T243" i="1"/>
  <c r="B246" i="1"/>
  <c r="A245" i="1"/>
  <c r="I244" i="1" l="1"/>
  <c r="N244" i="1" s="1"/>
  <c r="F244" i="1"/>
  <c r="O244" i="1" s="1"/>
  <c r="S245" i="1"/>
  <c r="D245" i="1"/>
  <c r="E245" i="1"/>
  <c r="C245" i="1"/>
  <c r="F245" i="1" s="1"/>
  <c r="B247" i="1"/>
  <c r="A246" i="1"/>
  <c r="F246" i="1" s="1"/>
  <c r="AA244" i="1"/>
  <c r="X244" i="1" s="1"/>
  <c r="T244" i="1"/>
  <c r="AA245" i="1" l="1"/>
  <c r="X245" i="1" s="1"/>
  <c r="T245" i="1"/>
  <c r="B248" i="1"/>
  <c r="A247" i="1"/>
  <c r="F247" i="1"/>
  <c r="Q244" i="1"/>
  <c r="R244" i="1"/>
  <c r="P244" i="1"/>
  <c r="I245" i="1"/>
  <c r="N245" i="1" s="1"/>
  <c r="O245" i="1" s="1"/>
  <c r="E246" i="1"/>
  <c r="D246" i="1"/>
  <c r="C246" i="1"/>
  <c r="I246" i="1" s="1"/>
  <c r="N246" i="1" s="1"/>
  <c r="O246" i="1" s="1"/>
  <c r="X246" i="1"/>
  <c r="P246" i="1" l="1"/>
  <c r="Q246" i="1"/>
  <c r="R246" i="1"/>
  <c r="Q245" i="1"/>
  <c r="R245" i="1"/>
  <c r="S246" i="1" s="1"/>
  <c r="P245" i="1"/>
  <c r="S247" i="1"/>
  <c r="X247" i="1"/>
  <c r="D247" i="1"/>
  <c r="C247" i="1"/>
  <c r="I247" i="1" s="1"/>
  <c r="N247" i="1" s="1"/>
  <c r="E247" i="1"/>
  <c r="O247" i="1"/>
  <c r="AA246" i="1"/>
  <c r="T246" i="1"/>
  <c r="A248" i="1"/>
  <c r="B249" i="1"/>
  <c r="S248" i="1" l="1"/>
  <c r="C248" i="1"/>
  <c r="D248" i="1"/>
  <c r="E248" i="1"/>
  <c r="F248" i="1" s="1"/>
  <c r="A249" i="1"/>
  <c r="B250" i="1"/>
  <c r="AA247" i="1"/>
  <c r="T247" i="1"/>
  <c r="Q247" i="1"/>
  <c r="P247" i="1"/>
  <c r="R247" i="1"/>
  <c r="D249" i="1" l="1"/>
  <c r="C249" i="1"/>
  <c r="E249" i="1"/>
  <c r="S249" i="1"/>
  <c r="A250" i="1"/>
  <c r="B251" i="1"/>
  <c r="AA248" i="1"/>
  <c r="X248" i="1" s="1"/>
  <c r="T248" i="1"/>
  <c r="I248" i="1"/>
  <c r="N248" i="1" s="1"/>
  <c r="O248" i="1" s="1"/>
  <c r="R248" i="1" l="1"/>
  <c r="Q248" i="1"/>
  <c r="P248" i="1"/>
  <c r="D250" i="1"/>
  <c r="E250" i="1"/>
  <c r="C250" i="1"/>
  <c r="S250" i="1"/>
  <c r="I249" i="1"/>
  <c r="N249" i="1" s="1"/>
  <c r="F249" i="1"/>
  <c r="O249" i="1" s="1"/>
  <c r="AA249" i="1"/>
  <c r="X249" i="1" s="1"/>
  <c r="T249" i="1"/>
  <c r="B252" i="1"/>
  <c r="A251" i="1"/>
  <c r="I250" i="1" l="1"/>
  <c r="N250" i="1" s="1"/>
  <c r="F250" i="1"/>
  <c r="O250" i="1" s="1"/>
  <c r="C251" i="1"/>
  <c r="S251" i="1"/>
  <c r="D251" i="1"/>
  <c r="E251" i="1"/>
  <c r="A252" i="1"/>
  <c r="B253" i="1"/>
  <c r="AA250" i="1"/>
  <c r="X250" i="1" s="1"/>
  <c r="T250" i="1"/>
  <c r="P249" i="1"/>
  <c r="R249" i="1"/>
  <c r="Q249" i="1"/>
  <c r="AA251" i="1" l="1"/>
  <c r="X251" i="1" s="1"/>
  <c r="T251" i="1"/>
  <c r="F251" i="1"/>
  <c r="O251" i="1" s="1"/>
  <c r="B254" i="1"/>
  <c r="F253" i="1"/>
  <c r="A253" i="1"/>
  <c r="I251" i="1"/>
  <c r="N251" i="1" s="1"/>
  <c r="P250" i="1"/>
  <c r="R250" i="1"/>
  <c r="Q250" i="1"/>
  <c r="C252" i="1"/>
  <c r="E252" i="1"/>
  <c r="D252" i="1"/>
  <c r="S252" i="1"/>
  <c r="I252" i="1" l="1"/>
  <c r="N252" i="1" s="1"/>
  <c r="F252" i="1"/>
  <c r="O252" i="1" s="1"/>
  <c r="B255" i="1"/>
  <c r="A254" i="1"/>
  <c r="Q251" i="1"/>
  <c r="P251" i="1"/>
  <c r="R251" i="1"/>
  <c r="AA252" i="1"/>
  <c r="X252" i="1" s="1"/>
  <c r="T252" i="1"/>
  <c r="C253" i="1"/>
  <c r="E253" i="1"/>
  <c r="X253" i="1"/>
  <c r="D253" i="1"/>
  <c r="E254" i="1" l="1"/>
  <c r="D254" i="1"/>
  <c r="C254" i="1"/>
  <c r="I254" i="1" s="1"/>
  <c r="N254" i="1" s="1"/>
  <c r="X254" i="1"/>
  <c r="S254" i="1"/>
  <c r="B256" i="1"/>
  <c r="A255" i="1"/>
  <c r="I253" i="1"/>
  <c r="N253" i="1" s="1"/>
  <c r="O253" i="1" s="1"/>
  <c r="F254" i="1"/>
  <c r="O254" i="1" s="1"/>
  <c r="R252" i="1"/>
  <c r="P252" i="1"/>
  <c r="Q252" i="1"/>
  <c r="AA253" i="1"/>
  <c r="T253" i="1"/>
  <c r="A256" i="1" l="1"/>
  <c r="B257" i="1"/>
  <c r="Q253" i="1"/>
  <c r="R253" i="1"/>
  <c r="S253" i="1" s="1"/>
  <c r="P253" i="1"/>
  <c r="AA254" i="1"/>
  <c r="T254" i="1"/>
  <c r="P254" i="1"/>
  <c r="Q254" i="1"/>
  <c r="R254" i="1"/>
  <c r="C255" i="1"/>
  <c r="E255" i="1"/>
  <c r="S255" i="1"/>
  <c r="D255" i="1"/>
  <c r="AA255" i="1" l="1"/>
  <c r="X255" i="1" s="1"/>
  <c r="T255" i="1"/>
  <c r="C256" i="1"/>
  <c r="D256" i="1"/>
  <c r="E256" i="1"/>
  <c r="S256" i="1"/>
  <c r="I255" i="1"/>
  <c r="N255" i="1" s="1"/>
  <c r="F255" i="1"/>
  <c r="A257" i="1"/>
  <c r="B258" i="1"/>
  <c r="AA256" i="1" l="1"/>
  <c r="X256" i="1" s="1"/>
  <c r="T256" i="1"/>
  <c r="I256" i="1"/>
  <c r="N256" i="1" s="1"/>
  <c r="F256" i="1"/>
  <c r="O256" i="1" s="1"/>
  <c r="A258" i="1"/>
  <c r="B259" i="1"/>
  <c r="S257" i="1"/>
  <c r="C257" i="1"/>
  <c r="D257" i="1"/>
  <c r="E257" i="1"/>
  <c r="O255" i="1"/>
  <c r="E258" i="1" l="1"/>
  <c r="C258" i="1"/>
  <c r="S258" i="1"/>
  <c r="D258" i="1"/>
  <c r="F258" i="1" s="1"/>
  <c r="Q255" i="1"/>
  <c r="R255" i="1"/>
  <c r="P255" i="1"/>
  <c r="AA257" i="1"/>
  <c r="X257" i="1" s="1"/>
  <c r="T257" i="1"/>
  <c r="R256" i="1"/>
  <c r="P256" i="1"/>
  <c r="Q256" i="1"/>
  <c r="B260" i="1"/>
  <c r="A259" i="1"/>
  <c r="I257" i="1"/>
  <c r="N257" i="1" s="1"/>
  <c r="F257" i="1"/>
  <c r="O257" i="1" s="1"/>
  <c r="AA258" i="1" l="1"/>
  <c r="X258" i="1" s="1"/>
  <c r="T258" i="1"/>
  <c r="Q257" i="1"/>
  <c r="R257" i="1"/>
  <c r="P257" i="1"/>
  <c r="A260" i="1"/>
  <c r="B261" i="1"/>
  <c r="D259" i="1"/>
  <c r="S259" i="1"/>
  <c r="C259" i="1"/>
  <c r="E259" i="1"/>
  <c r="I258" i="1"/>
  <c r="N258" i="1" s="1"/>
  <c r="O258" i="1" s="1"/>
  <c r="R258" i="1" l="1"/>
  <c r="P258" i="1"/>
  <c r="Q258" i="1"/>
  <c r="B262" i="1"/>
  <c r="F261" i="1"/>
  <c r="A261" i="1"/>
  <c r="I259" i="1"/>
  <c r="N259" i="1" s="1"/>
  <c r="F259" i="1"/>
  <c r="C260" i="1"/>
  <c r="E260" i="1"/>
  <c r="X260" i="1"/>
  <c r="D260" i="1"/>
  <c r="AA259" i="1"/>
  <c r="X259" i="1" s="1"/>
  <c r="T259" i="1"/>
  <c r="F260" i="1"/>
  <c r="AA260" i="1" l="1"/>
  <c r="T260" i="1"/>
  <c r="C261" i="1"/>
  <c r="D261" i="1"/>
  <c r="S261" i="1"/>
  <c r="E261" i="1"/>
  <c r="X261" i="1"/>
  <c r="B263" i="1"/>
  <c r="A262" i="1"/>
  <c r="I260" i="1"/>
  <c r="N260" i="1" s="1"/>
  <c r="O260" i="1"/>
  <c r="O259" i="1"/>
  <c r="Q259" i="1" l="1"/>
  <c r="R259" i="1"/>
  <c r="P259" i="1"/>
  <c r="Q260" i="1"/>
  <c r="P260" i="1"/>
  <c r="R260" i="1"/>
  <c r="AA261" i="1"/>
  <c r="T261" i="1"/>
  <c r="D262" i="1"/>
  <c r="E262" i="1"/>
  <c r="F262" i="1" s="1"/>
  <c r="O262" i="1" s="1"/>
  <c r="C262" i="1"/>
  <c r="I262" i="1" s="1"/>
  <c r="N262" i="1" s="1"/>
  <c r="S262" i="1"/>
  <c r="I261" i="1"/>
  <c r="N261" i="1" s="1"/>
  <c r="O261" i="1" s="1"/>
  <c r="B264" i="1"/>
  <c r="A263" i="1"/>
  <c r="R262" i="1" l="1"/>
  <c r="Q262" i="1"/>
  <c r="P262" i="1"/>
  <c r="R261" i="1"/>
  <c r="Q261" i="1"/>
  <c r="P261" i="1"/>
  <c r="D263" i="1"/>
  <c r="F263" i="1" s="1"/>
  <c r="S263" i="1"/>
  <c r="E263" i="1"/>
  <c r="C263" i="1"/>
  <c r="A264" i="1"/>
  <c r="B265" i="1"/>
  <c r="S260" i="1"/>
  <c r="AA262" i="1"/>
  <c r="X262" i="1" s="1"/>
  <c r="T262" i="1"/>
  <c r="AA263" i="1" l="1"/>
  <c r="X263" i="1" s="1"/>
  <c r="T263" i="1"/>
  <c r="C264" i="1"/>
  <c r="S264" i="1"/>
  <c r="D264" i="1"/>
  <c r="E264" i="1"/>
  <c r="A265" i="1"/>
  <c r="B266" i="1"/>
  <c r="I263" i="1"/>
  <c r="N263" i="1" s="1"/>
  <c r="O263" i="1" s="1"/>
  <c r="Q263" i="1" l="1"/>
  <c r="P263" i="1"/>
  <c r="R263" i="1"/>
  <c r="AA264" i="1"/>
  <c r="X264" i="1" s="1"/>
  <c r="T264" i="1"/>
  <c r="I264" i="1"/>
  <c r="N264" i="1" s="1"/>
  <c r="F264" i="1"/>
  <c r="O264" i="1" s="1"/>
  <c r="A266" i="1"/>
  <c r="B267" i="1"/>
  <c r="E265" i="1"/>
  <c r="C265" i="1"/>
  <c r="D265" i="1"/>
  <c r="S265" i="1"/>
  <c r="Q264" i="1" l="1"/>
  <c r="P264" i="1"/>
  <c r="R264" i="1"/>
  <c r="I265" i="1"/>
  <c r="N265" i="1" s="1"/>
  <c r="F265" i="1"/>
  <c r="O265" i="1" s="1"/>
  <c r="AA265" i="1"/>
  <c r="X265" i="1" s="1"/>
  <c r="T265" i="1"/>
  <c r="A267" i="1"/>
  <c r="B268" i="1"/>
  <c r="D266" i="1"/>
  <c r="E266" i="1"/>
  <c r="S266" i="1"/>
  <c r="C266" i="1"/>
  <c r="I266" i="1" s="1"/>
  <c r="N266" i="1" s="1"/>
  <c r="R265" i="1" l="1"/>
  <c r="P265" i="1"/>
  <c r="Q265" i="1"/>
  <c r="E267" i="1"/>
  <c r="C267" i="1"/>
  <c r="D267" i="1"/>
  <c r="X267" i="1"/>
  <c r="B269" i="1"/>
  <c r="A268" i="1"/>
  <c r="F268" i="1" s="1"/>
  <c r="AA266" i="1"/>
  <c r="X266" i="1" s="1"/>
  <c r="T266" i="1"/>
  <c r="F267" i="1"/>
  <c r="F266" i="1"/>
  <c r="O266" i="1" s="1"/>
  <c r="B270" i="1" l="1"/>
  <c r="A269" i="1"/>
  <c r="O267" i="1"/>
  <c r="AA267" i="1"/>
  <c r="T267" i="1"/>
  <c r="I267" i="1"/>
  <c r="N267" i="1" s="1"/>
  <c r="Q266" i="1"/>
  <c r="R266" i="1"/>
  <c r="P266" i="1"/>
  <c r="S268" i="1"/>
  <c r="X268" i="1"/>
  <c r="D268" i="1"/>
  <c r="C268" i="1"/>
  <c r="I268" i="1" s="1"/>
  <c r="N268" i="1" s="1"/>
  <c r="O268" i="1" s="1"/>
  <c r="E268" i="1"/>
  <c r="P268" i="1" l="1"/>
  <c r="R268" i="1"/>
  <c r="Q268" i="1"/>
  <c r="Q267" i="1"/>
  <c r="R267" i="1"/>
  <c r="P267" i="1"/>
  <c r="S267" i="1"/>
  <c r="B271" i="1"/>
  <c r="A270" i="1"/>
  <c r="AA268" i="1"/>
  <c r="T268" i="1"/>
  <c r="S269" i="1"/>
  <c r="E269" i="1"/>
  <c r="C269" i="1"/>
  <c r="I269" i="1" s="1"/>
  <c r="N269" i="1" s="1"/>
  <c r="D269" i="1"/>
  <c r="F269" i="1" l="1"/>
  <c r="O269" i="1" s="1"/>
  <c r="AA269" i="1"/>
  <c r="X269" i="1" s="1"/>
  <c r="T269" i="1"/>
  <c r="E270" i="1"/>
  <c r="S270" i="1"/>
  <c r="D270" i="1"/>
  <c r="C270" i="1"/>
  <c r="A271" i="1"/>
  <c r="B272" i="1"/>
  <c r="AA270" i="1" l="1"/>
  <c r="X270" i="1" s="1"/>
  <c r="T270" i="1"/>
  <c r="I270" i="1"/>
  <c r="N270" i="1" s="1"/>
  <c r="F270" i="1"/>
  <c r="O270" i="1" s="1"/>
  <c r="A272" i="1"/>
  <c r="B273" i="1"/>
  <c r="E271" i="1"/>
  <c r="D271" i="1"/>
  <c r="S271" i="1"/>
  <c r="C271" i="1"/>
  <c r="R269" i="1"/>
  <c r="P269" i="1"/>
  <c r="Q269" i="1"/>
  <c r="A273" i="1" l="1"/>
  <c r="B274" i="1"/>
  <c r="E272" i="1"/>
  <c r="S272" i="1"/>
  <c r="D272" i="1"/>
  <c r="C272" i="1"/>
  <c r="R270" i="1"/>
  <c r="Q270" i="1"/>
  <c r="P270" i="1"/>
  <c r="I271" i="1"/>
  <c r="N271" i="1" s="1"/>
  <c r="F271" i="1"/>
  <c r="O271" i="1" s="1"/>
  <c r="AA271" i="1"/>
  <c r="X271" i="1" s="1"/>
  <c r="T271" i="1"/>
  <c r="I272" i="1" l="1"/>
  <c r="N272" i="1" s="1"/>
  <c r="F272" i="1"/>
  <c r="O272" i="1" s="1"/>
  <c r="Q271" i="1"/>
  <c r="P271" i="1"/>
  <c r="R271" i="1"/>
  <c r="F274" i="1"/>
  <c r="B275" i="1"/>
  <c r="A274" i="1"/>
  <c r="D273" i="1"/>
  <c r="S273" i="1"/>
  <c r="C273" i="1"/>
  <c r="E273" i="1"/>
  <c r="AA272" i="1"/>
  <c r="X272" i="1" s="1"/>
  <c r="T272" i="1"/>
  <c r="B276" i="1" l="1"/>
  <c r="F275" i="1"/>
  <c r="A275" i="1"/>
  <c r="I273" i="1"/>
  <c r="N273" i="1" s="1"/>
  <c r="F273" i="1"/>
  <c r="O273" i="1" s="1"/>
  <c r="P272" i="1"/>
  <c r="R272" i="1"/>
  <c r="Q272" i="1"/>
  <c r="AA273" i="1"/>
  <c r="X273" i="1" s="1"/>
  <c r="T273" i="1"/>
  <c r="X274" i="1"/>
  <c r="E274" i="1"/>
  <c r="D274" i="1"/>
  <c r="C274" i="1"/>
  <c r="AA274" i="1" l="1"/>
  <c r="T274" i="1"/>
  <c r="X275" i="1"/>
  <c r="D275" i="1"/>
  <c r="S275" i="1"/>
  <c r="C275" i="1"/>
  <c r="I275" i="1" s="1"/>
  <c r="N275" i="1" s="1"/>
  <c r="O275" i="1" s="1"/>
  <c r="E275" i="1"/>
  <c r="A276" i="1"/>
  <c r="B277" i="1"/>
  <c r="P273" i="1"/>
  <c r="Q273" i="1"/>
  <c r="R273" i="1"/>
  <c r="I274" i="1"/>
  <c r="N274" i="1" s="1"/>
  <c r="O274" i="1" s="1"/>
  <c r="P275" i="1" l="1"/>
  <c r="Q275" i="1"/>
  <c r="R275" i="1"/>
  <c r="AA275" i="1"/>
  <c r="T275" i="1"/>
  <c r="A277" i="1"/>
  <c r="B278" i="1"/>
  <c r="C276" i="1"/>
  <c r="E276" i="1"/>
  <c r="S276" i="1"/>
  <c r="D276" i="1"/>
  <c r="Q274" i="1"/>
  <c r="S274" i="1" s="1"/>
  <c r="R274" i="1"/>
  <c r="P274" i="1"/>
  <c r="AA276" i="1" l="1"/>
  <c r="X276" i="1" s="1"/>
  <c r="T276" i="1"/>
  <c r="D277" i="1"/>
  <c r="S277" i="1"/>
  <c r="E277" i="1"/>
  <c r="C277" i="1"/>
  <c r="B279" i="1"/>
  <c r="A278" i="1"/>
  <c r="I276" i="1"/>
  <c r="N276" i="1" s="1"/>
  <c r="F276" i="1"/>
  <c r="O276" i="1" s="1"/>
  <c r="I277" i="1" l="1"/>
  <c r="N277" i="1" s="1"/>
  <c r="F277" i="1"/>
  <c r="O277" i="1" s="1"/>
  <c r="P276" i="1"/>
  <c r="Q276" i="1"/>
  <c r="R276" i="1"/>
  <c r="AA277" i="1"/>
  <c r="X277" i="1" s="1"/>
  <c r="T277" i="1"/>
  <c r="A279" i="1"/>
  <c r="B280" i="1"/>
  <c r="D278" i="1"/>
  <c r="S278" i="1"/>
  <c r="E278" i="1"/>
  <c r="C278" i="1"/>
  <c r="I278" i="1" s="1"/>
  <c r="N278" i="1" s="1"/>
  <c r="AA278" i="1" l="1"/>
  <c r="X278" i="1" s="1"/>
  <c r="T278" i="1"/>
  <c r="R277" i="1"/>
  <c r="Q277" i="1"/>
  <c r="P277" i="1"/>
  <c r="B281" i="1"/>
  <c r="A280" i="1"/>
  <c r="F278" i="1"/>
  <c r="O278" i="1" s="1"/>
  <c r="S279" i="1"/>
  <c r="E279" i="1"/>
  <c r="D279" i="1"/>
  <c r="C279" i="1"/>
  <c r="AA279" i="1" l="1"/>
  <c r="X279" i="1" s="1"/>
  <c r="T279" i="1"/>
  <c r="A281" i="1"/>
  <c r="F281" i="1"/>
  <c r="B282" i="1"/>
  <c r="R278" i="1"/>
  <c r="P278" i="1"/>
  <c r="Q278" i="1"/>
  <c r="I279" i="1"/>
  <c r="N279" i="1" s="1"/>
  <c r="F279" i="1"/>
  <c r="O279" i="1" s="1"/>
  <c r="C280" i="1"/>
  <c r="E280" i="1"/>
  <c r="S280" i="1"/>
  <c r="D280" i="1"/>
  <c r="A282" i="1" l="1"/>
  <c r="F282" i="1"/>
  <c r="B283" i="1"/>
  <c r="I280" i="1"/>
  <c r="N280" i="1" s="1"/>
  <c r="F280" i="1"/>
  <c r="O280" i="1" s="1"/>
  <c r="R279" i="1"/>
  <c r="Q279" i="1"/>
  <c r="P279" i="1"/>
  <c r="X281" i="1"/>
  <c r="D281" i="1"/>
  <c r="E281" i="1"/>
  <c r="C281" i="1"/>
  <c r="I281" i="1" s="1"/>
  <c r="N281" i="1" s="1"/>
  <c r="O281" i="1" s="1"/>
  <c r="AA280" i="1"/>
  <c r="X280" i="1" s="1"/>
  <c r="T280" i="1"/>
  <c r="R281" i="1" l="1"/>
  <c r="P281" i="1"/>
  <c r="Q281" i="1"/>
  <c r="R280" i="1"/>
  <c r="P280" i="1"/>
  <c r="Q280" i="1"/>
  <c r="B284" i="1"/>
  <c r="A283" i="1"/>
  <c r="AA281" i="1"/>
  <c r="T281" i="1"/>
  <c r="S282" i="1"/>
  <c r="E282" i="1"/>
  <c r="D282" i="1"/>
  <c r="X282" i="1"/>
  <c r="C282" i="1"/>
  <c r="S281" i="1" l="1"/>
  <c r="I282" i="1"/>
  <c r="N282" i="1" s="1"/>
  <c r="O282" i="1" s="1"/>
  <c r="S283" i="1"/>
  <c r="E283" i="1"/>
  <c r="D283" i="1"/>
  <c r="C283" i="1"/>
  <c r="I283" i="1" s="1"/>
  <c r="N283" i="1" s="1"/>
  <c r="A284" i="1"/>
  <c r="B285" i="1"/>
  <c r="AA282" i="1"/>
  <c r="T282" i="1"/>
  <c r="S284" i="1" l="1"/>
  <c r="E284" i="1"/>
  <c r="F284" i="1" s="1"/>
  <c r="O284" i="1" s="1"/>
  <c r="D284" i="1"/>
  <c r="C284" i="1"/>
  <c r="I284" i="1" s="1"/>
  <c r="N284" i="1" s="1"/>
  <c r="AA283" i="1"/>
  <c r="X283" i="1" s="1"/>
  <c r="T283" i="1"/>
  <c r="F283" i="1"/>
  <c r="O283" i="1" s="1"/>
  <c r="A285" i="1"/>
  <c r="B286" i="1"/>
  <c r="Q282" i="1"/>
  <c r="P282" i="1"/>
  <c r="R282" i="1"/>
  <c r="Q284" i="1" l="1"/>
  <c r="P284" i="1"/>
  <c r="R284" i="1"/>
  <c r="AA284" i="1"/>
  <c r="X284" i="1" s="1"/>
  <c r="T284" i="1"/>
  <c r="A286" i="1"/>
  <c r="B287" i="1"/>
  <c r="S285" i="1"/>
  <c r="D285" i="1"/>
  <c r="C285" i="1"/>
  <c r="E285" i="1"/>
  <c r="R283" i="1"/>
  <c r="P283" i="1"/>
  <c r="Q283" i="1"/>
  <c r="D286" i="1" l="1"/>
  <c r="E286" i="1"/>
  <c r="C286" i="1"/>
  <c r="S286" i="1"/>
  <c r="I285" i="1"/>
  <c r="N285" i="1" s="1"/>
  <c r="F285" i="1"/>
  <c r="O285" i="1" s="1"/>
  <c r="AA285" i="1"/>
  <c r="X285" i="1" s="1"/>
  <c r="T285" i="1"/>
  <c r="A287" i="1"/>
  <c r="B288" i="1"/>
  <c r="S287" i="1" l="1"/>
  <c r="D287" i="1"/>
  <c r="E287" i="1"/>
  <c r="C287" i="1"/>
  <c r="I287" i="1" s="1"/>
  <c r="N287" i="1" s="1"/>
  <c r="R285" i="1"/>
  <c r="P285" i="1"/>
  <c r="Q285" i="1"/>
  <c r="B289" i="1"/>
  <c r="A288" i="1"/>
  <c r="I286" i="1"/>
  <c r="N286" i="1" s="1"/>
  <c r="F286" i="1"/>
  <c r="O286" i="1" s="1"/>
  <c r="AA286" i="1"/>
  <c r="X286" i="1" s="1"/>
  <c r="T286" i="1"/>
  <c r="P286" i="1" l="1"/>
  <c r="Q286" i="1"/>
  <c r="R286" i="1"/>
  <c r="AA287" i="1"/>
  <c r="X287" i="1" s="1"/>
  <c r="T287" i="1"/>
  <c r="C288" i="1"/>
  <c r="D288" i="1"/>
  <c r="X288" i="1"/>
  <c r="E288" i="1"/>
  <c r="F288" i="1"/>
  <c r="A289" i="1"/>
  <c r="F289" i="1"/>
  <c r="B290" i="1"/>
  <c r="F287" i="1"/>
  <c r="O287" i="1" s="1"/>
  <c r="B291" i="1" l="1"/>
  <c r="A290" i="1"/>
  <c r="I288" i="1"/>
  <c r="N288" i="1" s="1"/>
  <c r="O288" i="1" s="1"/>
  <c r="AA288" i="1"/>
  <c r="T288" i="1"/>
  <c r="Q287" i="1"/>
  <c r="P287" i="1"/>
  <c r="R287" i="1"/>
  <c r="X289" i="1"/>
  <c r="S289" i="1"/>
  <c r="C289" i="1"/>
  <c r="I289" i="1" s="1"/>
  <c r="N289" i="1" s="1"/>
  <c r="O289" i="1" s="1"/>
  <c r="E289" i="1"/>
  <c r="D289" i="1"/>
  <c r="P289" i="1" l="1"/>
  <c r="R289" i="1"/>
  <c r="Q289" i="1"/>
  <c r="P288" i="1"/>
  <c r="R288" i="1"/>
  <c r="Q288" i="1"/>
  <c r="S288" i="1"/>
  <c r="A291" i="1"/>
  <c r="B292" i="1"/>
  <c r="S290" i="1"/>
  <c r="E290" i="1"/>
  <c r="C290" i="1"/>
  <c r="D290" i="1"/>
  <c r="AA289" i="1"/>
  <c r="T289" i="1"/>
  <c r="AA290" i="1" l="1"/>
  <c r="X290" i="1" s="1"/>
  <c r="T290" i="1"/>
  <c r="I290" i="1"/>
  <c r="N290" i="1" s="1"/>
  <c r="A292" i="1"/>
  <c r="B293" i="1"/>
  <c r="F290" i="1"/>
  <c r="O290" i="1" s="1"/>
  <c r="D291" i="1"/>
  <c r="S291" i="1"/>
  <c r="E291" i="1"/>
  <c r="C291" i="1"/>
  <c r="I291" i="1" l="1"/>
  <c r="N291" i="1" s="1"/>
  <c r="F291" i="1"/>
  <c r="O291" i="1" s="1"/>
  <c r="B294" i="1"/>
  <c r="A293" i="1"/>
  <c r="P290" i="1"/>
  <c r="R290" i="1"/>
  <c r="Q290" i="1"/>
  <c r="C292" i="1"/>
  <c r="D292" i="1"/>
  <c r="S292" i="1"/>
  <c r="E292" i="1"/>
  <c r="AA291" i="1"/>
  <c r="X291" i="1" s="1"/>
  <c r="T291" i="1"/>
  <c r="C293" i="1" l="1"/>
  <c r="D293" i="1"/>
  <c r="F293" i="1" s="1"/>
  <c r="S293" i="1"/>
  <c r="E293" i="1"/>
  <c r="B295" i="1"/>
  <c r="A294" i="1"/>
  <c r="AA292" i="1"/>
  <c r="X292" i="1" s="1"/>
  <c r="T292" i="1"/>
  <c r="R291" i="1"/>
  <c r="Q291" i="1"/>
  <c r="P291" i="1"/>
  <c r="I292" i="1"/>
  <c r="N292" i="1" s="1"/>
  <c r="F292" i="1"/>
  <c r="D294" i="1" l="1"/>
  <c r="C294" i="1"/>
  <c r="I294" i="1" s="1"/>
  <c r="N294" i="1" s="1"/>
  <c r="S294" i="1"/>
  <c r="E294" i="1"/>
  <c r="F294" i="1" s="1"/>
  <c r="O294" i="1" s="1"/>
  <c r="F295" i="1"/>
  <c r="A295" i="1"/>
  <c r="B296" i="1"/>
  <c r="AA293" i="1"/>
  <c r="X293" i="1" s="1"/>
  <c r="T293" i="1"/>
  <c r="O292" i="1"/>
  <c r="I293" i="1"/>
  <c r="N293" i="1" s="1"/>
  <c r="O293" i="1" s="1"/>
  <c r="Q294" i="1" l="1"/>
  <c r="R294" i="1"/>
  <c r="P294" i="1"/>
  <c r="R293" i="1"/>
  <c r="P293" i="1"/>
  <c r="Q293" i="1"/>
  <c r="P292" i="1"/>
  <c r="R292" i="1"/>
  <c r="Q292" i="1"/>
  <c r="AA294" i="1"/>
  <c r="X294" i="1" s="1"/>
  <c r="T294" i="1"/>
  <c r="D295" i="1"/>
  <c r="E295" i="1"/>
  <c r="X295" i="1"/>
  <c r="C295" i="1"/>
  <c r="I295" i="1" s="1"/>
  <c r="N295" i="1" s="1"/>
  <c r="O295" i="1" s="1"/>
  <c r="A296" i="1"/>
  <c r="B297" i="1"/>
  <c r="Q295" i="1" l="1"/>
  <c r="R295" i="1"/>
  <c r="S295" i="1" s="1"/>
  <c r="P295" i="1"/>
  <c r="AA295" i="1"/>
  <c r="T295" i="1"/>
  <c r="B298" i="1"/>
  <c r="A297" i="1"/>
  <c r="C296" i="1"/>
  <c r="S296" i="1"/>
  <c r="X296" i="1"/>
  <c r="E296" i="1"/>
  <c r="D296" i="1"/>
  <c r="F296" i="1"/>
  <c r="AA296" i="1" l="1"/>
  <c r="T296" i="1"/>
  <c r="A298" i="1"/>
  <c r="B299" i="1"/>
  <c r="I296" i="1"/>
  <c r="N296" i="1" s="1"/>
  <c r="O296" i="1" s="1"/>
  <c r="S297" i="1"/>
  <c r="E297" i="1"/>
  <c r="D297" i="1"/>
  <c r="C297" i="1"/>
  <c r="Q296" i="1" l="1"/>
  <c r="R296" i="1"/>
  <c r="P296" i="1"/>
  <c r="AA297" i="1"/>
  <c r="X297" i="1" s="1"/>
  <c r="T297" i="1"/>
  <c r="E298" i="1"/>
  <c r="D298" i="1"/>
  <c r="S298" i="1"/>
  <c r="C298" i="1"/>
  <c r="A299" i="1"/>
  <c r="B300" i="1"/>
  <c r="I297" i="1"/>
  <c r="N297" i="1" s="1"/>
  <c r="F297" i="1"/>
  <c r="O297" i="1" s="1"/>
  <c r="R297" i="1" l="1"/>
  <c r="P297" i="1"/>
  <c r="Q297" i="1"/>
  <c r="AA298" i="1"/>
  <c r="X298" i="1" s="1"/>
  <c r="T298" i="1"/>
  <c r="B301" i="1"/>
  <c r="A300" i="1"/>
  <c r="I298" i="1"/>
  <c r="N298" i="1" s="1"/>
  <c r="F298" i="1"/>
  <c r="O298" i="1" s="1"/>
  <c r="S299" i="1"/>
  <c r="D299" i="1"/>
  <c r="C299" i="1"/>
  <c r="E299" i="1"/>
  <c r="AA299" i="1" l="1"/>
  <c r="X299" i="1" s="1"/>
  <c r="T299" i="1"/>
  <c r="Q298" i="1"/>
  <c r="P298" i="1"/>
  <c r="R298" i="1"/>
  <c r="I299" i="1"/>
  <c r="N299" i="1" s="1"/>
  <c r="F299" i="1"/>
  <c r="B302" i="1"/>
  <c r="A301" i="1"/>
  <c r="S300" i="1"/>
  <c r="D300" i="1"/>
  <c r="C300" i="1"/>
  <c r="E300" i="1"/>
  <c r="AA300" i="1" l="1"/>
  <c r="X300" i="1" s="1"/>
  <c r="T300" i="1"/>
  <c r="O299" i="1"/>
  <c r="A302" i="1"/>
  <c r="B303" i="1"/>
  <c r="F302" i="1"/>
  <c r="I300" i="1"/>
  <c r="N300" i="1" s="1"/>
  <c r="F300" i="1"/>
  <c r="C301" i="1"/>
  <c r="E301" i="1"/>
  <c r="D301" i="1"/>
  <c r="S301" i="1"/>
  <c r="A303" i="1" l="1"/>
  <c r="F303" i="1"/>
  <c r="B304" i="1"/>
  <c r="AA301" i="1"/>
  <c r="X301" i="1" s="1"/>
  <c r="T301" i="1"/>
  <c r="E302" i="1"/>
  <c r="X302" i="1"/>
  <c r="C302" i="1"/>
  <c r="D302" i="1"/>
  <c r="P299" i="1"/>
  <c r="Q299" i="1"/>
  <c r="R299" i="1"/>
  <c r="I301" i="1"/>
  <c r="N301" i="1" s="1"/>
  <c r="F301" i="1"/>
  <c r="O300" i="1"/>
  <c r="A304" i="1" l="1"/>
  <c r="B305" i="1"/>
  <c r="AA302" i="1"/>
  <c r="T302" i="1"/>
  <c r="Q300" i="1"/>
  <c r="R300" i="1"/>
  <c r="P300" i="1"/>
  <c r="I302" i="1"/>
  <c r="N302" i="1" s="1"/>
  <c r="O302" i="1" s="1"/>
  <c r="X303" i="1"/>
  <c r="E303" i="1"/>
  <c r="C303" i="1"/>
  <c r="D303" i="1"/>
  <c r="S303" i="1"/>
  <c r="O301" i="1"/>
  <c r="B306" i="1" l="1"/>
  <c r="A305" i="1"/>
  <c r="AA303" i="1"/>
  <c r="T303" i="1"/>
  <c r="R302" i="1"/>
  <c r="P302" i="1"/>
  <c r="Q302" i="1"/>
  <c r="Q301" i="1"/>
  <c r="R301" i="1"/>
  <c r="P301" i="1"/>
  <c r="D304" i="1"/>
  <c r="S304" i="1"/>
  <c r="C304" i="1"/>
  <c r="E304" i="1"/>
  <c r="I303" i="1"/>
  <c r="N303" i="1" s="1"/>
  <c r="O303" i="1" s="1"/>
  <c r="S302" i="1" l="1"/>
  <c r="AA304" i="1"/>
  <c r="X304" i="1" s="1"/>
  <c r="T304" i="1"/>
  <c r="Q303" i="1"/>
  <c r="P303" i="1"/>
  <c r="R303" i="1"/>
  <c r="E305" i="1"/>
  <c r="S305" i="1"/>
  <c r="D305" i="1"/>
  <c r="C305" i="1"/>
  <c r="A306" i="1"/>
  <c r="B307" i="1"/>
  <c r="I304" i="1"/>
  <c r="N304" i="1" s="1"/>
  <c r="F304" i="1"/>
  <c r="O304" i="1" s="1"/>
  <c r="A307" i="1" l="1"/>
  <c r="B308" i="1"/>
  <c r="P304" i="1"/>
  <c r="Q304" i="1"/>
  <c r="R304" i="1"/>
  <c r="C306" i="1"/>
  <c r="I306" i="1" s="1"/>
  <c r="N306" i="1" s="1"/>
  <c r="D306" i="1"/>
  <c r="E306" i="1"/>
  <c r="S306" i="1"/>
  <c r="I305" i="1"/>
  <c r="N305" i="1" s="1"/>
  <c r="F305" i="1"/>
  <c r="AA305" i="1"/>
  <c r="X305" i="1" s="1"/>
  <c r="T305" i="1"/>
  <c r="O305" i="1" l="1"/>
  <c r="F306" i="1"/>
  <c r="O306" i="1" s="1"/>
  <c r="B309" i="1"/>
  <c r="A308" i="1"/>
  <c r="AA306" i="1"/>
  <c r="X306" i="1" s="1"/>
  <c r="T306" i="1"/>
  <c r="D307" i="1"/>
  <c r="S307" i="1"/>
  <c r="E307" i="1"/>
  <c r="C307" i="1"/>
  <c r="I307" i="1" l="1"/>
  <c r="N307" i="1" s="1"/>
  <c r="F307" i="1"/>
  <c r="O307" i="1" s="1"/>
  <c r="C308" i="1"/>
  <c r="D308" i="1"/>
  <c r="S308" i="1"/>
  <c r="E308" i="1"/>
  <c r="F309" i="1"/>
  <c r="A309" i="1"/>
  <c r="B310" i="1"/>
  <c r="Q306" i="1"/>
  <c r="P306" i="1"/>
  <c r="R306" i="1"/>
  <c r="AA307" i="1"/>
  <c r="X307" i="1" s="1"/>
  <c r="T307" i="1"/>
  <c r="R305" i="1"/>
  <c r="Q305" i="1"/>
  <c r="P305" i="1"/>
  <c r="AA308" i="1" l="1"/>
  <c r="X308" i="1" s="1"/>
  <c r="T308" i="1"/>
  <c r="B311" i="1"/>
  <c r="A310" i="1"/>
  <c r="F310" i="1"/>
  <c r="P307" i="1"/>
  <c r="Q307" i="1"/>
  <c r="R307" i="1"/>
  <c r="I308" i="1"/>
  <c r="N308" i="1" s="1"/>
  <c r="F308" i="1"/>
  <c r="O308" i="1" s="1"/>
  <c r="E309" i="1"/>
  <c r="C309" i="1"/>
  <c r="X309" i="1"/>
  <c r="D309" i="1"/>
  <c r="I309" i="1" l="1"/>
  <c r="N309" i="1" s="1"/>
  <c r="O309" i="1" s="1"/>
  <c r="X310" i="1"/>
  <c r="E310" i="1"/>
  <c r="C310" i="1"/>
  <c r="S310" i="1"/>
  <c r="D310" i="1"/>
  <c r="B312" i="1"/>
  <c r="A311" i="1"/>
  <c r="AA309" i="1"/>
  <c r="T309" i="1"/>
  <c r="P308" i="1"/>
  <c r="Q308" i="1"/>
  <c r="R308" i="1"/>
  <c r="AA310" i="1" l="1"/>
  <c r="T310" i="1"/>
  <c r="I310" i="1"/>
  <c r="N310" i="1" s="1"/>
  <c r="O310" i="1" s="1"/>
  <c r="S311" i="1"/>
  <c r="E311" i="1"/>
  <c r="C311" i="1"/>
  <c r="D311" i="1"/>
  <c r="B313" i="1"/>
  <c r="A312" i="1"/>
  <c r="P309" i="1"/>
  <c r="R309" i="1"/>
  <c r="Q309" i="1"/>
  <c r="S309" i="1" l="1"/>
  <c r="AA311" i="1"/>
  <c r="X311" i="1" s="1"/>
  <c r="T311" i="1"/>
  <c r="Q310" i="1"/>
  <c r="R310" i="1"/>
  <c r="P310" i="1"/>
  <c r="S312" i="1"/>
  <c r="E312" i="1"/>
  <c r="C312" i="1"/>
  <c r="D312" i="1"/>
  <c r="I311" i="1"/>
  <c r="N311" i="1" s="1"/>
  <c r="B314" i="1"/>
  <c r="A313" i="1"/>
  <c r="F311" i="1"/>
  <c r="O311" i="1" s="1"/>
  <c r="A314" i="1" l="1"/>
  <c r="B315" i="1"/>
  <c r="S313" i="1"/>
  <c r="C313" i="1"/>
  <c r="D313" i="1"/>
  <c r="E313" i="1"/>
  <c r="AA312" i="1"/>
  <c r="X312" i="1" s="1"/>
  <c r="T312" i="1"/>
  <c r="I312" i="1"/>
  <c r="N312" i="1" s="1"/>
  <c r="P311" i="1"/>
  <c r="R311" i="1"/>
  <c r="Q311" i="1"/>
  <c r="F312" i="1"/>
  <c r="O312" i="1" s="1"/>
  <c r="AA313" i="1" l="1"/>
  <c r="X313" i="1" s="1"/>
  <c r="T313" i="1"/>
  <c r="P312" i="1"/>
  <c r="Q312" i="1"/>
  <c r="R312" i="1"/>
  <c r="I313" i="1"/>
  <c r="N313" i="1" s="1"/>
  <c r="F313" i="1"/>
  <c r="O313" i="1" s="1"/>
  <c r="B316" i="1"/>
  <c r="A315" i="1"/>
  <c r="C314" i="1"/>
  <c r="E314" i="1"/>
  <c r="S314" i="1"/>
  <c r="D314" i="1"/>
  <c r="AA314" i="1" l="1"/>
  <c r="X314" i="1" s="1"/>
  <c r="T314" i="1"/>
  <c r="I314" i="1"/>
  <c r="N314" i="1" s="1"/>
  <c r="F314" i="1"/>
  <c r="O314" i="1" s="1"/>
  <c r="B317" i="1"/>
  <c r="A316" i="1"/>
  <c r="F316" i="1"/>
  <c r="P313" i="1"/>
  <c r="R313" i="1"/>
  <c r="Q313" i="1"/>
  <c r="E315" i="1"/>
  <c r="D315" i="1"/>
  <c r="C315" i="1"/>
  <c r="S315" i="1"/>
  <c r="AA315" i="1" l="1"/>
  <c r="X315" i="1" s="1"/>
  <c r="T315" i="1"/>
  <c r="E316" i="1"/>
  <c r="D316" i="1"/>
  <c r="C316" i="1"/>
  <c r="I316" i="1" s="1"/>
  <c r="N316" i="1" s="1"/>
  <c r="O316" i="1" s="1"/>
  <c r="X316" i="1"/>
  <c r="B318" i="1"/>
  <c r="A317" i="1"/>
  <c r="F317" i="1"/>
  <c r="P314" i="1"/>
  <c r="Q314" i="1"/>
  <c r="R314" i="1"/>
  <c r="I315" i="1"/>
  <c r="N315" i="1" s="1"/>
  <c r="F315" i="1"/>
  <c r="P316" i="1" l="1"/>
  <c r="Q316" i="1"/>
  <c r="R316" i="1"/>
  <c r="B319" i="1"/>
  <c r="A318" i="1"/>
  <c r="AA316" i="1"/>
  <c r="T316" i="1"/>
  <c r="O315" i="1"/>
  <c r="X317" i="1"/>
  <c r="C317" i="1"/>
  <c r="S317" i="1"/>
  <c r="E317" i="1"/>
  <c r="D317" i="1"/>
  <c r="D318" i="1" l="1"/>
  <c r="E318" i="1"/>
  <c r="F318" i="1" s="1"/>
  <c r="O318" i="1" s="1"/>
  <c r="S318" i="1"/>
  <c r="C318" i="1"/>
  <c r="I318" i="1" s="1"/>
  <c r="N318" i="1" s="1"/>
  <c r="AA317" i="1"/>
  <c r="T317" i="1"/>
  <c r="P315" i="1"/>
  <c r="R315" i="1"/>
  <c r="S316" i="1" s="1"/>
  <c r="Q315" i="1"/>
  <c r="I317" i="1"/>
  <c r="N317" i="1" s="1"/>
  <c r="O317" i="1" s="1"/>
  <c r="B320" i="1"/>
  <c r="A319" i="1"/>
  <c r="Q318" i="1" l="1"/>
  <c r="R318" i="1"/>
  <c r="P318" i="1"/>
  <c r="A320" i="1"/>
  <c r="B321" i="1"/>
  <c r="E319" i="1"/>
  <c r="D319" i="1"/>
  <c r="C319" i="1"/>
  <c r="S319" i="1"/>
  <c r="Q317" i="1"/>
  <c r="P317" i="1"/>
  <c r="R317" i="1"/>
  <c r="AA318" i="1"/>
  <c r="X318" i="1" s="1"/>
  <c r="T318" i="1"/>
  <c r="B322" i="1" l="1"/>
  <c r="A321" i="1"/>
  <c r="I319" i="1"/>
  <c r="N319" i="1" s="1"/>
  <c r="D320" i="1"/>
  <c r="C320" i="1"/>
  <c r="I320" i="1" s="1"/>
  <c r="N320" i="1" s="1"/>
  <c r="E320" i="1"/>
  <c r="S320" i="1"/>
  <c r="AA319" i="1"/>
  <c r="X319" i="1" s="1"/>
  <c r="T319" i="1"/>
  <c r="F319" i="1"/>
  <c r="O319" i="1" s="1"/>
  <c r="AA320" i="1" l="1"/>
  <c r="X320" i="1" s="1"/>
  <c r="T320" i="1"/>
  <c r="Q319" i="1"/>
  <c r="P319" i="1"/>
  <c r="R319" i="1"/>
  <c r="S321" i="1"/>
  <c r="E321" i="1"/>
  <c r="C321" i="1"/>
  <c r="D321" i="1"/>
  <c r="A322" i="1"/>
  <c r="B323" i="1"/>
  <c r="F320" i="1"/>
  <c r="O320" i="1" s="1"/>
  <c r="B324" i="1" l="1"/>
  <c r="A323" i="1"/>
  <c r="F323" i="1"/>
  <c r="C322" i="1"/>
  <c r="S322" i="1"/>
  <c r="D322" i="1"/>
  <c r="E322" i="1"/>
  <c r="P320" i="1"/>
  <c r="R320" i="1"/>
  <c r="Q320" i="1"/>
  <c r="AA321" i="1"/>
  <c r="X321" i="1" s="1"/>
  <c r="T321" i="1"/>
  <c r="I321" i="1"/>
  <c r="N321" i="1" s="1"/>
  <c r="F321" i="1"/>
  <c r="O321" i="1" s="1"/>
  <c r="I322" i="1" l="1"/>
  <c r="N322" i="1" s="1"/>
  <c r="AA322" i="1"/>
  <c r="X322" i="1" s="1"/>
  <c r="T322" i="1"/>
  <c r="Q321" i="1"/>
  <c r="P321" i="1"/>
  <c r="R321" i="1"/>
  <c r="F322" i="1"/>
  <c r="O322" i="1" s="1"/>
  <c r="X323" i="1"/>
  <c r="E323" i="1"/>
  <c r="C323" i="1"/>
  <c r="I323" i="1" s="1"/>
  <c r="N323" i="1" s="1"/>
  <c r="O323" i="1" s="1"/>
  <c r="D323" i="1"/>
  <c r="B325" i="1"/>
  <c r="A324" i="1"/>
  <c r="P323" i="1" l="1"/>
  <c r="Q323" i="1"/>
  <c r="R323" i="1"/>
  <c r="X324" i="1"/>
  <c r="C324" i="1"/>
  <c r="S324" i="1"/>
  <c r="D324" i="1"/>
  <c r="E324" i="1"/>
  <c r="F324" i="1"/>
  <c r="AA323" i="1"/>
  <c r="T323" i="1"/>
  <c r="P322" i="1"/>
  <c r="Q322" i="1"/>
  <c r="R322" i="1"/>
  <c r="A325" i="1"/>
  <c r="B326" i="1"/>
  <c r="I324" i="1" l="1"/>
  <c r="N324" i="1" s="1"/>
  <c r="AA324" i="1"/>
  <c r="T324" i="1"/>
  <c r="S323" i="1"/>
  <c r="B327" i="1"/>
  <c r="A326" i="1"/>
  <c r="D325" i="1"/>
  <c r="E325" i="1"/>
  <c r="C325" i="1"/>
  <c r="S325" i="1"/>
  <c r="O324" i="1"/>
  <c r="Q324" i="1" l="1"/>
  <c r="R324" i="1"/>
  <c r="P324" i="1"/>
  <c r="B328" i="1"/>
  <c r="A327" i="1"/>
  <c r="S326" i="1"/>
  <c r="C326" i="1"/>
  <c r="D326" i="1"/>
  <c r="E326" i="1"/>
  <c r="I325" i="1"/>
  <c r="N325" i="1" s="1"/>
  <c r="F325" i="1"/>
  <c r="O325" i="1" s="1"/>
  <c r="AA325" i="1"/>
  <c r="X325" i="1" s="1"/>
  <c r="T325" i="1"/>
  <c r="A328" i="1" l="1"/>
  <c r="B329" i="1"/>
  <c r="Q325" i="1"/>
  <c r="R325" i="1"/>
  <c r="P325" i="1"/>
  <c r="I326" i="1"/>
  <c r="N326" i="1" s="1"/>
  <c r="AA326" i="1"/>
  <c r="X326" i="1" s="1"/>
  <c r="T326" i="1"/>
  <c r="S327" i="1"/>
  <c r="D327" i="1"/>
  <c r="E327" i="1"/>
  <c r="F327" i="1" s="1"/>
  <c r="O327" i="1" s="1"/>
  <c r="C327" i="1"/>
  <c r="I327" i="1" s="1"/>
  <c r="N327" i="1" s="1"/>
  <c r="F326" i="1"/>
  <c r="R327" i="1" l="1"/>
  <c r="P327" i="1"/>
  <c r="Q327" i="1"/>
  <c r="AA327" i="1"/>
  <c r="X327" i="1" s="1"/>
  <c r="T327" i="1"/>
  <c r="A329" i="1"/>
  <c r="B330" i="1"/>
  <c r="D328" i="1"/>
  <c r="S328" i="1"/>
  <c r="E328" i="1"/>
  <c r="F328" i="1" s="1"/>
  <c r="O328" i="1" s="1"/>
  <c r="C328" i="1"/>
  <c r="I328" i="1" s="1"/>
  <c r="N328" i="1" s="1"/>
  <c r="O326" i="1"/>
  <c r="Q328" i="1" l="1"/>
  <c r="R328" i="1"/>
  <c r="P328" i="1"/>
  <c r="C329" i="1"/>
  <c r="D329" i="1"/>
  <c r="S329" i="1"/>
  <c r="E329" i="1"/>
  <c r="Q326" i="1"/>
  <c r="P326" i="1"/>
  <c r="R326" i="1"/>
  <c r="AA328" i="1"/>
  <c r="X328" i="1" s="1"/>
  <c r="T328" i="1"/>
  <c r="B331" i="1"/>
  <c r="A330" i="1"/>
  <c r="AA329" i="1" l="1"/>
  <c r="X329" i="1" s="1"/>
  <c r="T329" i="1"/>
  <c r="X330" i="1"/>
  <c r="C330" i="1"/>
  <c r="D330" i="1"/>
  <c r="E330" i="1"/>
  <c r="A331" i="1"/>
  <c r="F331" i="1" s="1"/>
  <c r="B332" i="1"/>
  <c r="I329" i="1"/>
  <c r="N329" i="1" s="1"/>
  <c r="F329" i="1"/>
  <c r="O329" i="1" s="1"/>
  <c r="F330" i="1"/>
  <c r="AA330" i="1" l="1"/>
  <c r="T330" i="1"/>
  <c r="Q329" i="1"/>
  <c r="P329" i="1"/>
  <c r="R329" i="1"/>
  <c r="I330" i="1"/>
  <c r="N330" i="1" s="1"/>
  <c r="O330" i="1" s="1"/>
  <c r="E331" i="1"/>
  <c r="D331" i="1"/>
  <c r="S331" i="1"/>
  <c r="C331" i="1"/>
  <c r="I331" i="1" s="1"/>
  <c r="N331" i="1" s="1"/>
  <c r="O331" i="1" s="1"/>
  <c r="X331" i="1"/>
  <c r="A332" i="1"/>
  <c r="B333" i="1"/>
  <c r="R330" i="1" l="1"/>
  <c r="P330" i="1"/>
  <c r="Q330" i="1"/>
  <c r="S330" i="1" s="1"/>
  <c r="P331" i="1"/>
  <c r="R331" i="1"/>
  <c r="Q331" i="1"/>
  <c r="B334" i="1"/>
  <c r="A333" i="1"/>
  <c r="D332" i="1"/>
  <c r="S332" i="1"/>
  <c r="C332" i="1"/>
  <c r="E332" i="1"/>
  <c r="AA331" i="1"/>
  <c r="T331" i="1"/>
  <c r="I332" i="1" l="1"/>
  <c r="N332" i="1" s="1"/>
  <c r="F332" i="1"/>
  <c r="O332" i="1" s="1"/>
  <c r="A334" i="1"/>
  <c r="B335" i="1"/>
  <c r="AA332" i="1"/>
  <c r="X332" i="1" s="1"/>
  <c r="T332" i="1"/>
  <c r="D333" i="1"/>
  <c r="C333" i="1"/>
  <c r="I333" i="1" s="1"/>
  <c r="N333" i="1" s="1"/>
  <c r="E333" i="1"/>
  <c r="S333" i="1"/>
  <c r="A335" i="1" l="1"/>
  <c r="B336" i="1"/>
  <c r="C334" i="1"/>
  <c r="D334" i="1"/>
  <c r="E334" i="1"/>
  <c r="S334" i="1"/>
  <c r="Q332" i="1"/>
  <c r="R332" i="1"/>
  <c r="P332" i="1"/>
  <c r="F333" i="1"/>
  <c r="O333" i="1" s="1"/>
  <c r="AA333" i="1"/>
  <c r="X333" i="1" s="1"/>
  <c r="T333" i="1"/>
  <c r="AA334" i="1" l="1"/>
  <c r="X334" i="1" s="1"/>
  <c r="T334" i="1"/>
  <c r="Q333" i="1"/>
  <c r="R333" i="1"/>
  <c r="P333" i="1"/>
  <c r="B337" i="1"/>
  <c r="A336" i="1"/>
  <c r="I334" i="1"/>
  <c r="N334" i="1" s="1"/>
  <c r="F334" i="1"/>
  <c r="O334" i="1" s="1"/>
  <c r="D335" i="1"/>
  <c r="S335" i="1"/>
  <c r="E335" i="1"/>
  <c r="C335" i="1"/>
  <c r="B338" i="1" l="1"/>
  <c r="A337" i="1"/>
  <c r="Q334" i="1"/>
  <c r="R334" i="1"/>
  <c r="P334" i="1"/>
  <c r="I335" i="1"/>
  <c r="N335" i="1" s="1"/>
  <c r="F335" i="1"/>
  <c r="AA335" i="1"/>
  <c r="X335" i="1" s="1"/>
  <c r="T335" i="1"/>
  <c r="D336" i="1"/>
  <c r="E336" i="1"/>
  <c r="C336" i="1"/>
  <c r="S336" i="1"/>
  <c r="I336" i="1" l="1"/>
  <c r="N336" i="1" s="1"/>
  <c r="F336" i="1"/>
  <c r="O336" i="1" s="1"/>
  <c r="AA336" i="1"/>
  <c r="X336" i="1" s="1"/>
  <c r="T336" i="1"/>
  <c r="D337" i="1"/>
  <c r="C337" i="1"/>
  <c r="I337" i="1" s="1"/>
  <c r="N337" i="1" s="1"/>
  <c r="E337" i="1"/>
  <c r="X337" i="1"/>
  <c r="A338" i="1"/>
  <c r="F338" i="1"/>
  <c r="B339" i="1"/>
  <c r="O335" i="1"/>
  <c r="F337" i="1"/>
  <c r="O337" i="1" l="1"/>
  <c r="AA337" i="1"/>
  <c r="T337" i="1"/>
  <c r="C338" i="1"/>
  <c r="S338" i="1"/>
  <c r="D338" i="1"/>
  <c r="X338" i="1"/>
  <c r="E338" i="1"/>
  <c r="A339" i="1"/>
  <c r="B340" i="1"/>
  <c r="P336" i="1"/>
  <c r="Q336" i="1"/>
  <c r="R336" i="1"/>
  <c r="Q335" i="1"/>
  <c r="P335" i="1"/>
  <c r="R335" i="1"/>
  <c r="I338" i="1" l="1"/>
  <c r="N338" i="1" s="1"/>
  <c r="O338" i="1" s="1"/>
  <c r="AA338" i="1"/>
  <c r="T338" i="1"/>
  <c r="A340" i="1"/>
  <c r="B341" i="1"/>
  <c r="D339" i="1"/>
  <c r="C339" i="1"/>
  <c r="S339" i="1"/>
  <c r="E339" i="1"/>
  <c r="R337" i="1"/>
  <c r="Q337" i="1"/>
  <c r="P337" i="1"/>
  <c r="S337" i="1" l="1"/>
  <c r="C340" i="1"/>
  <c r="D340" i="1"/>
  <c r="E340" i="1"/>
  <c r="S340" i="1"/>
  <c r="I339" i="1"/>
  <c r="N339" i="1" s="1"/>
  <c r="AA339" i="1"/>
  <c r="X339" i="1" s="1"/>
  <c r="T339" i="1"/>
  <c r="P338" i="1"/>
  <c r="R338" i="1"/>
  <c r="Q338" i="1"/>
  <c r="A341" i="1"/>
  <c r="B342" i="1"/>
  <c r="F339" i="1"/>
  <c r="O339" i="1" s="1"/>
  <c r="P339" i="1" l="1"/>
  <c r="Q339" i="1"/>
  <c r="R339" i="1"/>
  <c r="A342" i="1"/>
  <c r="B343" i="1"/>
  <c r="S341" i="1"/>
  <c r="C341" i="1"/>
  <c r="E341" i="1"/>
  <c r="D341" i="1"/>
  <c r="AA340" i="1"/>
  <c r="X340" i="1" s="1"/>
  <c r="T340" i="1"/>
  <c r="I340" i="1"/>
  <c r="N340" i="1" s="1"/>
  <c r="F340" i="1"/>
  <c r="O340" i="1" s="1"/>
  <c r="Q340" i="1" l="1"/>
  <c r="R340" i="1"/>
  <c r="P340" i="1"/>
  <c r="D342" i="1"/>
  <c r="C342" i="1"/>
  <c r="E342" i="1"/>
  <c r="S342" i="1"/>
  <c r="AA341" i="1"/>
  <c r="X341" i="1" s="1"/>
  <c r="T341" i="1"/>
  <c r="B344" i="1"/>
  <c r="A343" i="1"/>
  <c r="I341" i="1"/>
  <c r="N341" i="1" s="1"/>
  <c r="F341" i="1"/>
  <c r="O341" i="1" s="1"/>
  <c r="Q341" i="1" l="1"/>
  <c r="R341" i="1"/>
  <c r="P341" i="1"/>
  <c r="C343" i="1"/>
  <c r="S343" i="1"/>
  <c r="E343" i="1"/>
  <c r="D343" i="1"/>
  <c r="I342" i="1"/>
  <c r="N342" i="1" s="1"/>
  <c r="F342" i="1"/>
  <c r="O342" i="1" s="1"/>
  <c r="AA342" i="1"/>
  <c r="X342" i="1" s="1"/>
  <c r="T342" i="1"/>
  <c r="A344" i="1"/>
  <c r="F344" i="1"/>
  <c r="B345" i="1"/>
  <c r="A345" i="1" l="1"/>
  <c r="F345" i="1"/>
  <c r="B346" i="1"/>
  <c r="AA343" i="1"/>
  <c r="X343" i="1" s="1"/>
  <c r="T343" i="1"/>
  <c r="C344" i="1"/>
  <c r="I344" i="1" s="1"/>
  <c r="N344" i="1" s="1"/>
  <c r="O344" i="1" s="1"/>
  <c r="D344" i="1"/>
  <c r="X344" i="1"/>
  <c r="E344" i="1"/>
  <c r="I343" i="1"/>
  <c r="N343" i="1" s="1"/>
  <c r="Q342" i="1"/>
  <c r="R342" i="1"/>
  <c r="P342" i="1"/>
  <c r="F343" i="1"/>
  <c r="O343" i="1" s="1"/>
  <c r="Q344" i="1" l="1"/>
  <c r="R344" i="1"/>
  <c r="P344" i="1"/>
  <c r="S344" i="1"/>
  <c r="AA344" i="1"/>
  <c r="T344" i="1"/>
  <c r="A346" i="1"/>
  <c r="B347" i="1"/>
  <c r="R343" i="1"/>
  <c r="Q343" i="1"/>
  <c r="P343" i="1"/>
  <c r="E345" i="1"/>
  <c r="X345" i="1"/>
  <c r="D345" i="1"/>
  <c r="C345" i="1"/>
  <c r="I345" i="1" s="1"/>
  <c r="N345" i="1" s="1"/>
  <c r="O345" i="1" s="1"/>
  <c r="S345" i="1"/>
  <c r="Q345" i="1" l="1"/>
  <c r="P345" i="1"/>
  <c r="R345" i="1"/>
  <c r="A347" i="1"/>
  <c r="B348" i="1"/>
  <c r="E346" i="1"/>
  <c r="C346" i="1"/>
  <c r="D346" i="1"/>
  <c r="F346" i="1" s="1"/>
  <c r="S346" i="1"/>
  <c r="AA345" i="1"/>
  <c r="T345" i="1"/>
  <c r="D347" i="1" l="1"/>
  <c r="C347" i="1"/>
  <c r="I347" i="1" s="1"/>
  <c r="N347" i="1" s="1"/>
  <c r="S347" i="1"/>
  <c r="E347" i="1"/>
  <c r="A348" i="1"/>
  <c r="B349" i="1"/>
  <c r="I346" i="1"/>
  <c r="N346" i="1" s="1"/>
  <c r="O346" i="1" s="1"/>
  <c r="AA346" i="1"/>
  <c r="X346" i="1" s="1"/>
  <c r="T346" i="1"/>
  <c r="P346" i="1" l="1"/>
  <c r="Q346" i="1"/>
  <c r="R346" i="1"/>
  <c r="F347" i="1"/>
  <c r="O347" i="1" s="1"/>
  <c r="D348" i="1"/>
  <c r="S348" i="1"/>
  <c r="C348" i="1"/>
  <c r="E348" i="1"/>
  <c r="AA347" i="1"/>
  <c r="X347" i="1" s="1"/>
  <c r="T347" i="1"/>
  <c r="A349" i="1"/>
  <c r="B350" i="1"/>
  <c r="AA348" i="1" l="1"/>
  <c r="X348" i="1" s="1"/>
  <c r="T348" i="1"/>
  <c r="A350" i="1"/>
  <c r="B351" i="1"/>
  <c r="I348" i="1"/>
  <c r="N348" i="1" s="1"/>
  <c r="D349" i="1"/>
  <c r="S349" i="1"/>
  <c r="E349" i="1"/>
  <c r="C349" i="1"/>
  <c r="I349" i="1" s="1"/>
  <c r="N349" i="1" s="1"/>
  <c r="F348" i="1"/>
  <c r="R347" i="1"/>
  <c r="Q347" i="1"/>
  <c r="P347" i="1"/>
  <c r="D350" i="1" l="1"/>
  <c r="S350" i="1"/>
  <c r="E350" i="1"/>
  <c r="C350" i="1"/>
  <c r="F351" i="1"/>
  <c r="A351" i="1"/>
  <c r="B352" i="1"/>
  <c r="O348" i="1"/>
  <c r="AA349" i="1"/>
  <c r="X349" i="1" s="1"/>
  <c r="T349" i="1"/>
  <c r="F349" i="1"/>
  <c r="O349" i="1" s="1"/>
  <c r="I350" i="1" l="1"/>
  <c r="N350" i="1" s="1"/>
  <c r="F350" i="1"/>
  <c r="O350" i="1" s="1"/>
  <c r="X351" i="1"/>
  <c r="D351" i="1"/>
  <c r="E351" i="1"/>
  <c r="C351" i="1"/>
  <c r="I351" i="1" s="1"/>
  <c r="N351" i="1" s="1"/>
  <c r="O351" i="1" s="1"/>
  <c r="P348" i="1"/>
  <c r="R348" i="1"/>
  <c r="Q348" i="1"/>
  <c r="R349" i="1"/>
  <c r="P349" i="1"/>
  <c r="Q349" i="1"/>
  <c r="F352" i="1"/>
  <c r="A352" i="1"/>
  <c r="B353" i="1"/>
  <c r="AA350" i="1"/>
  <c r="X350" i="1" s="1"/>
  <c r="T350" i="1"/>
  <c r="P351" i="1" l="1"/>
  <c r="Q351" i="1"/>
  <c r="R351" i="1"/>
  <c r="D352" i="1"/>
  <c r="S352" i="1"/>
  <c r="C352" i="1"/>
  <c r="X352" i="1"/>
  <c r="E352" i="1"/>
  <c r="AA351" i="1"/>
  <c r="T351" i="1"/>
  <c r="Q350" i="1"/>
  <c r="P350" i="1"/>
  <c r="R350" i="1"/>
  <c r="S351" i="1" s="1"/>
  <c r="B354" i="1"/>
  <c r="A353" i="1"/>
  <c r="C353" i="1" l="1"/>
  <c r="S353" i="1"/>
  <c r="D353" i="1"/>
  <c r="E353" i="1"/>
  <c r="A354" i="1"/>
  <c r="B355" i="1"/>
  <c r="I352" i="1"/>
  <c r="N352" i="1" s="1"/>
  <c r="O352" i="1" s="1"/>
  <c r="AA352" i="1"/>
  <c r="T352" i="1"/>
  <c r="C354" i="1" l="1"/>
  <c r="S354" i="1"/>
  <c r="D354" i="1"/>
  <c r="E354" i="1"/>
  <c r="F354" i="1" s="1"/>
  <c r="AA353" i="1"/>
  <c r="X353" i="1" s="1"/>
  <c r="T353" i="1"/>
  <c r="F353" i="1"/>
  <c r="O353" i="1" s="1"/>
  <c r="I353" i="1"/>
  <c r="N353" i="1" s="1"/>
  <c r="B356" i="1"/>
  <c r="A355" i="1"/>
  <c r="P352" i="1"/>
  <c r="Q352" i="1"/>
  <c r="R352" i="1"/>
  <c r="P353" i="1" l="1"/>
  <c r="Q353" i="1"/>
  <c r="R353" i="1"/>
  <c r="AA354" i="1"/>
  <c r="X354" i="1" s="1"/>
  <c r="T354" i="1"/>
  <c r="C355" i="1"/>
  <c r="E355" i="1"/>
  <c r="S355" i="1"/>
  <c r="D355" i="1"/>
  <c r="A356" i="1"/>
  <c r="B357" i="1"/>
  <c r="I354" i="1"/>
  <c r="N354" i="1" s="1"/>
  <c r="O354" i="1" s="1"/>
  <c r="P354" i="1" l="1"/>
  <c r="R354" i="1"/>
  <c r="Q354" i="1"/>
  <c r="I355" i="1"/>
  <c r="N355" i="1" s="1"/>
  <c r="F355" i="1"/>
  <c r="O355" i="1" s="1"/>
  <c r="A357" i="1"/>
  <c r="B358" i="1"/>
  <c r="C356" i="1"/>
  <c r="D356" i="1"/>
  <c r="E356" i="1"/>
  <c r="S356" i="1"/>
  <c r="AA355" i="1"/>
  <c r="X355" i="1" s="1"/>
  <c r="T355" i="1"/>
  <c r="D357" i="1" l="1"/>
  <c r="C357" i="1"/>
  <c r="S357" i="1"/>
  <c r="E357" i="1"/>
  <c r="F357" i="1" s="1"/>
  <c r="Q355" i="1"/>
  <c r="P355" i="1"/>
  <c r="R355" i="1"/>
  <c r="F358" i="1"/>
  <c r="A358" i="1"/>
  <c r="B359" i="1"/>
  <c r="AA356" i="1"/>
  <c r="X356" i="1" s="1"/>
  <c r="T356" i="1"/>
  <c r="I356" i="1"/>
  <c r="N356" i="1" s="1"/>
  <c r="F356" i="1"/>
  <c r="I357" i="1" l="1"/>
  <c r="N357" i="1" s="1"/>
  <c r="O357" i="1" s="1"/>
  <c r="O356" i="1"/>
  <c r="F359" i="1"/>
  <c r="A359" i="1"/>
  <c r="B360" i="1"/>
  <c r="D358" i="1"/>
  <c r="E358" i="1"/>
  <c r="X358" i="1"/>
  <c r="C358" i="1"/>
  <c r="AA357" i="1"/>
  <c r="X357" i="1" s="1"/>
  <c r="T357" i="1"/>
  <c r="R357" i="1" l="1"/>
  <c r="P357" i="1"/>
  <c r="Q357" i="1"/>
  <c r="AA358" i="1"/>
  <c r="T358" i="1"/>
  <c r="B361" i="1"/>
  <c r="A360" i="1"/>
  <c r="R356" i="1"/>
  <c r="P356" i="1"/>
  <c r="Q356" i="1"/>
  <c r="I358" i="1"/>
  <c r="N358" i="1" s="1"/>
  <c r="O358" i="1" s="1"/>
  <c r="C359" i="1"/>
  <c r="I359" i="1" s="1"/>
  <c r="N359" i="1" s="1"/>
  <c r="O359" i="1" s="1"/>
  <c r="E359" i="1"/>
  <c r="D359" i="1"/>
  <c r="X359" i="1"/>
  <c r="S359" i="1"/>
  <c r="Q359" i="1" l="1"/>
  <c r="P359" i="1"/>
  <c r="R359" i="1"/>
  <c r="B362" i="1"/>
  <c r="A361" i="1"/>
  <c r="P358" i="1"/>
  <c r="R358" i="1"/>
  <c r="Q358" i="1"/>
  <c r="AA359" i="1"/>
  <c r="T359" i="1"/>
  <c r="C360" i="1"/>
  <c r="D360" i="1"/>
  <c r="S360" i="1"/>
  <c r="E360" i="1"/>
  <c r="S358" i="1" l="1"/>
  <c r="AA360" i="1"/>
  <c r="X360" i="1" s="1"/>
  <c r="T360" i="1"/>
  <c r="I360" i="1"/>
  <c r="N360" i="1" s="1"/>
  <c r="F360" i="1"/>
  <c r="O360" i="1" s="1"/>
  <c r="D361" i="1"/>
  <c r="S361" i="1"/>
  <c r="C361" i="1"/>
  <c r="E361" i="1"/>
  <c r="A362" i="1"/>
  <c r="B363" i="1"/>
  <c r="B364" i="1" l="1"/>
  <c r="A363" i="1"/>
  <c r="Q360" i="1"/>
  <c r="R360" i="1"/>
  <c r="P360" i="1"/>
  <c r="I361" i="1"/>
  <c r="N361" i="1" s="1"/>
  <c r="F361" i="1"/>
  <c r="AA361" i="1"/>
  <c r="X361" i="1" s="1"/>
  <c r="T361" i="1"/>
  <c r="S362" i="1"/>
  <c r="C362" i="1"/>
  <c r="E362" i="1"/>
  <c r="D362" i="1"/>
  <c r="I362" i="1" l="1"/>
  <c r="N362" i="1" s="1"/>
  <c r="F362" i="1"/>
  <c r="O362" i="1" s="1"/>
  <c r="E363" i="1"/>
  <c r="C363" i="1"/>
  <c r="S363" i="1"/>
  <c r="D363" i="1"/>
  <c r="AA362" i="1"/>
  <c r="X362" i="1" s="1"/>
  <c r="T362" i="1"/>
  <c r="O361" i="1"/>
  <c r="A364" i="1"/>
  <c r="B365" i="1"/>
  <c r="I363" i="1" l="1"/>
  <c r="N363" i="1" s="1"/>
  <c r="F363" i="1"/>
  <c r="O363" i="1" s="1"/>
  <c r="AA363" i="1"/>
  <c r="X363" i="1" s="1"/>
  <c r="T363" i="1"/>
  <c r="R362" i="1"/>
  <c r="Q362" i="1"/>
  <c r="P362" i="1"/>
  <c r="A365" i="1"/>
  <c r="B366" i="1"/>
  <c r="C364" i="1"/>
  <c r="E364" i="1"/>
  <c r="D364" i="1"/>
  <c r="S364" i="1"/>
  <c r="P361" i="1"/>
  <c r="R361" i="1"/>
  <c r="Q361" i="1"/>
  <c r="AA364" i="1" l="1"/>
  <c r="X364" i="1" s="1"/>
  <c r="T364" i="1"/>
  <c r="X365" i="1"/>
  <c r="D365" i="1"/>
  <c r="C365" i="1"/>
  <c r="I365" i="1" s="1"/>
  <c r="N365" i="1" s="1"/>
  <c r="E365" i="1"/>
  <c r="I364" i="1"/>
  <c r="N364" i="1" s="1"/>
  <c r="F364" i="1"/>
  <c r="P363" i="1"/>
  <c r="Q363" i="1"/>
  <c r="R363" i="1"/>
  <c r="A366" i="1"/>
  <c r="B367" i="1"/>
  <c r="F365" i="1"/>
  <c r="O365" i="1" s="1"/>
  <c r="C366" i="1" l="1"/>
  <c r="S366" i="1"/>
  <c r="D366" i="1"/>
  <c r="E366" i="1"/>
  <c r="X366" i="1"/>
  <c r="F366" i="1"/>
  <c r="A367" i="1"/>
  <c r="B368" i="1"/>
  <c r="AA365" i="1"/>
  <c r="T365" i="1"/>
  <c r="Q365" i="1"/>
  <c r="P365" i="1"/>
  <c r="R365" i="1"/>
  <c r="O364" i="1"/>
  <c r="AA366" i="1" l="1"/>
  <c r="T366" i="1"/>
  <c r="Q364" i="1"/>
  <c r="P364" i="1"/>
  <c r="R364" i="1"/>
  <c r="S365" i="1" s="1"/>
  <c r="S367" i="1"/>
  <c r="C367" i="1"/>
  <c r="I367" i="1" s="1"/>
  <c r="N367" i="1" s="1"/>
  <c r="D367" i="1"/>
  <c r="E367" i="1"/>
  <c r="B369" i="1"/>
  <c r="A368" i="1"/>
  <c r="I366" i="1"/>
  <c r="N366" i="1" s="1"/>
  <c r="O366" i="1" s="1"/>
  <c r="Q366" i="1" l="1"/>
  <c r="P366" i="1"/>
  <c r="R366" i="1"/>
  <c r="F367" i="1"/>
  <c r="O367" i="1" s="1"/>
  <c r="E368" i="1"/>
  <c r="D368" i="1"/>
  <c r="C368" i="1"/>
  <c r="S368" i="1"/>
  <c r="AA367" i="1"/>
  <c r="X367" i="1" s="1"/>
  <c r="T367" i="1"/>
  <c r="A369" i="1"/>
  <c r="B370" i="1"/>
  <c r="AA368" i="1" l="1"/>
  <c r="X368" i="1" s="1"/>
  <c r="T368" i="1"/>
  <c r="I368" i="1"/>
  <c r="N368" i="1" s="1"/>
  <c r="F368" i="1"/>
  <c r="O368" i="1" s="1"/>
  <c r="P367" i="1"/>
  <c r="R367" i="1"/>
  <c r="Q367" i="1"/>
  <c r="A370" i="1"/>
  <c r="B371" i="1"/>
  <c r="C369" i="1"/>
  <c r="E369" i="1"/>
  <c r="D369" i="1"/>
  <c r="S369" i="1"/>
  <c r="E370" i="1" l="1"/>
  <c r="D370" i="1"/>
  <c r="C370" i="1"/>
  <c r="I370" i="1" s="1"/>
  <c r="N370" i="1" s="1"/>
  <c r="S370" i="1"/>
  <c r="I369" i="1"/>
  <c r="N369" i="1" s="1"/>
  <c r="F369" i="1"/>
  <c r="O369" i="1" s="1"/>
  <c r="R368" i="1"/>
  <c r="Q368" i="1"/>
  <c r="P368" i="1"/>
  <c r="AA369" i="1"/>
  <c r="X369" i="1" s="1"/>
  <c r="T369" i="1"/>
  <c r="B372" i="1"/>
  <c r="A371" i="1"/>
  <c r="S371" i="1" l="1"/>
  <c r="C371" i="1"/>
  <c r="D371" i="1"/>
  <c r="E371" i="1"/>
  <c r="Q369" i="1"/>
  <c r="R369" i="1"/>
  <c r="P369" i="1"/>
  <c r="F370" i="1"/>
  <c r="O370" i="1" s="1"/>
  <c r="A372" i="1"/>
  <c r="B373" i="1"/>
  <c r="F372" i="1"/>
  <c r="AA370" i="1"/>
  <c r="X370" i="1" s="1"/>
  <c r="T370" i="1"/>
  <c r="AA371" i="1" l="1"/>
  <c r="X371" i="1" s="1"/>
  <c r="T371" i="1"/>
  <c r="A373" i="1"/>
  <c r="B374" i="1"/>
  <c r="F373" i="1"/>
  <c r="I371" i="1"/>
  <c r="N371" i="1" s="1"/>
  <c r="R370" i="1"/>
  <c r="Q370" i="1"/>
  <c r="P370" i="1"/>
  <c r="D372" i="1"/>
  <c r="C372" i="1"/>
  <c r="I372" i="1" s="1"/>
  <c r="N372" i="1" s="1"/>
  <c r="O372" i="1" s="1"/>
  <c r="X372" i="1"/>
  <c r="E372" i="1"/>
  <c r="F371" i="1"/>
  <c r="P372" i="1" l="1"/>
  <c r="Q372" i="1"/>
  <c r="R372" i="1"/>
  <c r="AA372" i="1"/>
  <c r="T372" i="1"/>
  <c r="B375" i="1"/>
  <c r="A374" i="1"/>
  <c r="C373" i="1"/>
  <c r="E373" i="1"/>
  <c r="S373" i="1"/>
  <c r="X373" i="1"/>
  <c r="D373" i="1"/>
  <c r="O371" i="1"/>
  <c r="Q371" i="1" l="1"/>
  <c r="R371" i="1"/>
  <c r="S372" i="1" s="1"/>
  <c r="P371" i="1"/>
  <c r="A375" i="1"/>
  <c r="B376" i="1"/>
  <c r="S374" i="1"/>
  <c r="C374" i="1"/>
  <c r="D374" i="1"/>
  <c r="E374" i="1"/>
  <c r="F374" i="1" s="1"/>
  <c r="AA373" i="1"/>
  <c r="T373" i="1"/>
  <c r="I373" i="1"/>
  <c r="N373" i="1" s="1"/>
  <c r="O373" i="1" s="1"/>
  <c r="P373" i="1" l="1"/>
  <c r="Q373" i="1"/>
  <c r="R373" i="1"/>
  <c r="AA374" i="1"/>
  <c r="X374" i="1" s="1"/>
  <c r="T374" i="1"/>
  <c r="S375" i="1"/>
  <c r="D375" i="1"/>
  <c r="C375" i="1"/>
  <c r="E375" i="1"/>
  <c r="A376" i="1"/>
  <c r="B377" i="1"/>
  <c r="I374" i="1"/>
  <c r="N374" i="1" s="1"/>
  <c r="O374" i="1" s="1"/>
  <c r="Q374" i="1" l="1"/>
  <c r="P374" i="1"/>
  <c r="R374" i="1"/>
  <c r="S376" i="1"/>
  <c r="C376" i="1"/>
  <c r="E376" i="1"/>
  <c r="D376" i="1"/>
  <c r="B378" i="1"/>
  <c r="A377" i="1"/>
  <c r="I375" i="1"/>
  <c r="N375" i="1" s="1"/>
  <c r="F375" i="1"/>
  <c r="O375" i="1" s="1"/>
  <c r="AA375" i="1"/>
  <c r="X375" i="1" s="1"/>
  <c r="T375" i="1"/>
  <c r="AA376" i="1" l="1"/>
  <c r="X376" i="1" s="1"/>
  <c r="T376" i="1"/>
  <c r="Q375" i="1"/>
  <c r="P375" i="1"/>
  <c r="R375" i="1"/>
  <c r="I376" i="1"/>
  <c r="N376" i="1" s="1"/>
  <c r="F376" i="1"/>
  <c r="O376" i="1" s="1"/>
  <c r="S377" i="1"/>
  <c r="D377" i="1"/>
  <c r="C377" i="1"/>
  <c r="I377" i="1" s="1"/>
  <c r="N377" i="1" s="1"/>
  <c r="E377" i="1"/>
  <c r="F377" i="1" s="1"/>
  <c r="O377" i="1" s="1"/>
  <c r="A378" i="1"/>
  <c r="B379" i="1"/>
  <c r="Q377" i="1" l="1"/>
  <c r="P377" i="1"/>
  <c r="R377" i="1"/>
  <c r="P376" i="1"/>
  <c r="R376" i="1"/>
  <c r="Q376" i="1"/>
  <c r="D378" i="1"/>
  <c r="C378" i="1"/>
  <c r="S378" i="1"/>
  <c r="E378" i="1"/>
  <c r="U7" i="1"/>
  <c r="A379" i="1"/>
  <c r="AA377" i="1"/>
  <c r="X377" i="1" s="1"/>
  <c r="T377" i="1"/>
  <c r="AA378" i="1" l="1"/>
  <c r="X378" i="1" s="1"/>
  <c r="T378" i="1"/>
  <c r="X379" i="1"/>
  <c r="X13" i="1" s="1"/>
  <c r="C379" i="1"/>
  <c r="I379" i="1" s="1"/>
  <c r="N379" i="1" s="1"/>
  <c r="E379" i="1"/>
  <c r="D379" i="1"/>
  <c r="F379" i="1"/>
  <c r="O379" i="1" s="1"/>
  <c r="I378" i="1"/>
  <c r="N378" i="1" s="1"/>
  <c r="F378" i="1"/>
  <c r="O378" i="1" s="1"/>
  <c r="P379" i="1" l="1"/>
  <c r="R379" i="1"/>
  <c r="H7" i="1" s="1"/>
  <c r="Q379" i="1"/>
  <c r="H8" i="1" s="1"/>
  <c r="AA379" i="1"/>
  <c r="AA13" i="1" s="1"/>
  <c r="T379" i="1"/>
  <c r="U8" i="1" s="1"/>
  <c r="U9" i="1" s="1"/>
  <c r="R378" i="1"/>
  <c r="P378" i="1"/>
  <c r="Q378" i="1"/>
  <c r="H9" i="1" l="1"/>
  <c r="I9" i="1" s="1"/>
  <c r="S379" i="1"/>
</calcChain>
</file>

<file path=xl/sharedStrings.xml><?xml version="1.0" encoding="utf-8"?>
<sst xmlns="http://schemas.openxmlformats.org/spreadsheetml/2006/main" count="71" uniqueCount="53">
  <si>
    <t>PLUSSTUNDEN</t>
  </si>
  <si>
    <t>MINUSSTUNDEN</t>
  </si>
  <si>
    <t>Datum</t>
  </si>
  <si>
    <t>Vormittag</t>
  </si>
  <si>
    <t>Nachmittag</t>
  </si>
  <si>
    <t>Berechnung</t>
  </si>
  <si>
    <t>Minus</t>
  </si>
  <si>
    <t>Plus</t>
  </si>
  <si>
    <t>Ostersonntag</t>
  </si>
  <si>
    <t>Neujahr</t>
  </si>
  <si>
    <t>½ Karfreitag</t>
  </si>
  <si>
    <t>Ostermontag</t>
  </si>
  <si>
    <t>Tag der Befreiung</t>
  </si>
  <si>
    <t>Tag der Arbeit</t>
  </si>
  <si>
    <t>Tag der Republik</t>
  </si>
  <si>
    <t>Pfingstmontag</t>
  </si>
  <si>
    <t>Himmelfahrt Mariens</t>
  </si>
  <si>
    <t>Allerheiligen</t>
  </si>
  <si>
    <t>Maria Empfängnis</t>
  </si>
  <si>
    <t>1. Weihnachtstag</t>
  </si>
  <si>
    <t>Stephanstag</t>
  </si>
  <si>
    <t>½ Silvester</t>
  </si>
  <si>
    <t>Ferien</t>
  </si>
  <si>
    <t>Feiertag</t>
  </si>
  <si>
    <t>Feiertage - automatische Berechnung</t>
  </si>
  <si>
    <t>Hl. Drei Könige</t>
  </si>
  <si>
    <t>½ Faschingsdonnerstag</t>
  </si>
  <si>
    <t>½ Faschingsdienstag</t>
  </si>
  <si>
    <t>SCHULJAHR</t>
  </si>
  <si>
    <t>Übertrag aus Vorjahr</t>
  </si>
  <si>
    <t>Sollzeit Arbeitstag</t>
  </si>
  <si>
    <t>Überstundensaldo</t>
  </si>
  <si>
    <t>Überstunden/Woche</t>
  </si>
  <si>
    <t>1/2</t>
  </si>
  <si>
    <t>Halbfeiertage - automatische Berechnung</t>
  </si>
  <si>
    <t>½ Hl. Abend</t>
  </si>
  <si>
    <t>Sollzeit</t>
  </si>
  <si>
    <t>Schulferien manuell eintippen</t>
  </si>
  <si>
    <t>U</t>
  </si>
  <si>
    <t>1. Kalendertag der Tabelle</t>
  </si>
  <si>
    <t>Schulferien (manuell)</t>
  </si>
  <si>
    <t>genossener Urlaub</t>
  </si>
  <si>
    <t>Urlaubsübertrag Vorjahr</t>
  </si>
  <si>
    <t>Urlaubsguthaben aktuell. Jahr</t>
  </si>
  <si>
    <t>Urlaubssaldo</t>
  </si>
  <si>
    <t>Stundenaufstellung</t>
  </si>
  <si>
    <t>2019/2020</t>
  </si>
  <si>
    <t>ZA / U / K</t>
  </si>
  <si>
    <t>Schultage</t>
  </si>
  <si>
    <t>freie Tage</t>
  </si>
  <si>
    <t>müssen manuell ausgefüllt werden</t>
  </si>
  <si>
    <t>Zelle U6 bis W37</t>
  </si>
  <si>
    <t>Die Felder in Farbe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</si>
</sst>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"/>
    <numFmt numFmtId="165" formatCode="ddd/"/>
    <numFmt numFmtId="166" formatCode="[hh]:mm"/>
    <numFmt numFmtId="167" formatCode="h:mm;@"/>
    <numFmt numFmtId="168" formatCode="[h]:mm"/>
    <numFmt numFmtId="169" formatCode="0.000000"/>
    <numFmt numFmtId="170" formatCode="0.00_ ;[Red]\-0.00\ "/>
    <numFmt numFmtId="171" formatCode="0.0"/>
  </numFmts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444444"/>
      <name val="Arial"/>
      <family val="2"/>
    </font>
    <font>
      <sz val="8"/>
      <color rgb="FF000000"/>
      <name val="Arial"/>
      <family val="2"/>
    </font>
    <font>
      <b/>
      <i/>
      <sz val="10"/>
      <color theme="6" tint="-0.249977111117893"/>
      <name val="Arial"/>
      <family val="2"/>
    </font>
    <font>
      <b/>
      <i/>
      <sz val="10"/>
      <color theme="5" tint="-0.249977111117893"/>
      <name val="Arial"/>
      <family val="2"/>
    </font>
    <font>
      <sz val="7"/>
      <color theme="0"/>
      <name val="Arial"/>
      <family val="2"/>
    </font>
    <font>
      <i/>
      <sz val="8"/>
      <color theme="7" tint="-0.499984740745262"/>
      <name val="Arial"/>
      <family val="2"/>
    </font>
    <font>
      <b/>
      <sz val="8"/>
      <color theme="7" tint="-0.499984740745262"/>
      <name val="Arial"/>
      <family val="2"/>
    </font>
    <font>
      <sz val="10"/>
      <color theme="1" tint="0.499984740745262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6B531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4" borderId="39" applyNumberFormat="0" applyAlignment="0" applyProtection="0"/>
    <xf numFmtId="0" fontId="13" fillId="5" borderId="0" applyNumberFormat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Protection="1">
      <protection locked="0"/>
    </xf>
    <xf numFmtId="20" fontId="0" fillId="0" borderId="2" xfId="0" applyNumberFormat="1" applyBorder="1" applyProtection="1">
      <protection locked="0"/>
    </xf>
    <xf numFmtId="20" fontId="1" fillId="0" borderId="1" xfId="0" applyNumberFormat="1" applyFont="1" applyBorder="1" applyProtection="1">
      <protection locked="0"/>
    </xf>
    <xf numFmtId="20" fontId="1" fillId="0" borderId="2" xfId="0" applyNumberFormat="1" applyFont="1" applyBorder="1" applyProtection="1">
      <protection locked="0"/>
    </xf>
    <xf numFmtId="20" fontId="1" fillId="2" borderId="3" xfId="0" applyNumberFormat="1" applyFont="1" applyFill="1" applyBorder="1"/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0" xfId="0" applyNumberFormat="1"/>
    <xf numFmtId="14" fontId="14" fillId="0" borderId="0" xfId="0" applyNumberFormat="1" applyFont="1"/>
    <xf numFmtId="0" fontId="0" fillId="6" borderId="0" xfId="0" applyFill="1"/>
    <xf numFmtId="0" fontId="2" fillId="0" borderId="0" xfId="0" applyFont="1"/>
    <xf numFmtId="164" fontId="15" fillId="0" borderId="4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165" fontId="0" fillId="0" borderId="7" xfId="0" applyNumberFormat="1" applyBorder="1" applyAlignment="1">
      <alignment horizontal="right" vertical="center"/>
    </xf>
    <xf numFmtId="14" fontId="0" fillId="0" borderId="8" xfId="0" applyNumberFormat="1" applyBorder="1" applyAlignment="1" applyProtection="1">
      <alignment horizontal="left" vertical="center"/>
    </xf>
    <xf numFmtId="20" fontId="0" fillId="7" borderId="8" xfId="0" applyNumberFormat="1" applyFill="1" applyBorder="1" applyAlignment="1">
      <alignment horizontal="right"/>
    </xf>
    <xf numFmtId="20" fontId="1" fillId="2" borderId="8" xfId="0" applyNumberFormat="1" applyFont="1" applyFill="1" applyBorder="1"/>
    <xf numFmtId="20" fontId="0" fillId="0" borderId="9" xfId="0" applyNumberFormat="1" applyBorder="1" applyAlignment="1">
      <alignment horizontal="center"/>
    </xf>
    <xf numFmtId="4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0" fontId="0" fillId="8" borderId="0" xfId="0" applyFill="1"/>
    <xf numFmtId="0" fontId="0" fillId="0" borderId="6" xfId="0" applyNumberFormat="1" applyBorder="1" applyAlignment="1" applyProtection="1">
      <alignment horizontal="center" vertical="center"/>
    </xf>
    <xf numFmtId="14" fontId="0" fillId="6" borderId="0" xfId="0" applyNumberFormat="1" applyFill="1" applyAlignment="1">
      <alignment horizontal="center"/>
    </xf>
    <xf numFmtId="20" fontId="0" fillId="9" borderId="6" xfId="0" applyNumberFormat="1" applyFill="1" applyBorder="1" applyAlignment="1">
      <alignment horizontal="center"/>
    </xf>
    <xf numFmtId="20" fontId="0" fillId="9" borderId="6" xfId="0" applyNumberFormat="1" applyFill="1" applyBorder="1"/>
    <xf numFmtId="167" fontId="0" fillId="0" borderId="6" xfId="0" applyNumberFormat="1" applyFill="1" applyBorder="1" applyAlignment="1">
      <alignment horizontal="center"/>
    </xf>
    <xf numFmtId="20" fontId="0" fillId="0" borderId="7" xfId="0" applyNumberFormat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20" fontId="0" fillId="0" borderId="7" xfId="0" applyNumberFormat="1" applyBorder="1" applyProtection="1">
      <protection locked="0"/>
    </xf>
    <xf numFmtId="20" fontId="0" fillId="0" borderId="6" xfId="0" applyNumberFormat="1" applyBorder="1" applyProtection="1">
      <protection locked="0"/>
    </xf>
    <xf numFmtId="20" fontId="1" fillId="0" borderId="7" xfId="0" applyNumberFormat="1" applyFont="1" applyBorder="1" applyProtection="1">
      <protection locked="0"/>
    </xf>
    <xf numFmtId="20" fontId="1" fillId="0" borderId="6" xfId="0" applyNumberFormat="1" applyFont="1" applyBorder="1" applyProtection="1">
      <protection locked="0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0" fillId="0" borderId="13" xfId="0" applyBorder="1" applyAlignment="1">
      <alignment horizontal="left" vertical="center"/>
    </xf>
    <xf numFmtId="0" fontId="0" fillId="0" borderId="13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6" fontId="4" fillId="10" borderId="14" xfId="0" applyNumberFormat="1" applyFont="1" applyFill="1" applyBorder="1" applyAlignment="1" applyProtection="1">
      <alignment horizontal="center" vertical="center"/>
    </xf>
    <xf numFmtId="46" fontId="4" fillId="10" borderId="12" xfId="0" applyNumberFormat="1" applyFont="1" applyFill="1" applyBorder="1" applyAlignment="1" applyProtection="1">
      <alignment horizontal="center" vertical="center"/>
    </xf>
    <xf numFmtId="0" fontId="0" fillId="11" borderId="0" xfId="0" applyFill="1" applyBorder="1"/>
    <xf numFmtId="0" fontId="0" fillId="11" borderId="12" xfId="0" applyFill="1" applyBorder="1"/>
    <xf numFmtId="0" fontId="0" fillId="11" borderId="15" xfId="0" applyFill="1" applyBorder="1" applyAlignment="1">
      <alignment horizontal="right" vertical="center"/>
    </xf>
    <xf numFmtId="0" fontId="0" fillId="11" borderId="0" xfId="0" applyFill="1" applyBorder="1" applyAlignment="1">
      <alignment horizontal="left" vertical="center"/>
    </xf>
    <xf numFmtId="0" fontId="0" fillId="11" borderId="14" xfId="0" applyFill="1" applyBorder="1" applyAlignment="1">
      <alignment horizontal="right" vertical="center"/>
    </xf>
    <xf numFmtId="0" fontId="0" fillId="11" borderId="12" xfId="0" applyFill="1" applyBorder="1" applyAlignment="1">
      <alignment horizontal="left" vertical="center"/>
    </xf>
    <xf numFmtId="0" fontId="0" fillId="11" borderId="16" xfId="0" applyFill="1" applyBorder="1" applyAlignment="1">
      <alignment horizontal="right" vertical="center"/>
    </xf>
    <xf numFmtId="0" fontId="0" fillId="11" borderId="17" xfId="0" applyFill="1" applyBorder="1" applyAlignment="1">
      <alignment horizontal="left" vertical="center"/>
    </xf>
    <xf numFmtId="0" fontId="0" fillId="11" borderId="17" xfId="0" applyFill="1" applyBorder="1"/>
    <xf numFmtId="0" fontId="0" fillId="11" borderId="17" xfId="0" applyFill="1" applyBorder="1" applyAlignment="1">
      <alignment horizontal="center" vertical="center"/>
    </xf>
    <xf numFmtId="46" fontId="5" fillId="11" borderId="17" xfId="0" applyNumberFormat="1" applyFont="1" applyFill="1" applyBorder="1" applyAlignment="1">
      <alignment horizontal="right" vertical="center"/>
    </xf>
    <xf numFmtId="0" fontId="16" fillId="11" borderId="0" xfId="0" applyFont="1" applyFill="1" applyBorder="1" applyAlignment="1">
      <alignment horizontal="right"/>
    </xf>
    <xf numFmtId="0" fontId="17" fillId="11" borderId="12" xfId="0" applyFont="1" applyFill="1" applyBorder="1" applyAlignment="1">
      <alignment horizontal="right"/>
    </xf>
    <xf numFmtId="0" fontId="0" fillId="11" borderId="18" xfId="0" applyFill="1" applyBorder="1" applyAlignment="1">
      <alignment horizontal="right" vertical="center"/>
    </xf>
    <xf numFmtId="0" fontId="0" fillId="11" borderId="13" xfId="0" applyFill="1" applyBorder="1" applyAlignment="1">
      <alignment horizontal="left" vertical="center"/>
    </xf>
    <xf numFmtId="0" fontId="0" fillId="11" borderId="13" xfId="0" applyFill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20" fontId="1" fillId="2" borderId="19" xfId="0" applyNumberFormat="1" applyFont="1" applyFill="1" applyBorder="1" applyAlignment="1" applyProtection="1">
      <alignment horizontal="center" vertical="center"/>
      <protection locked="0"/>
    </xf>
    <xf numFmtId="20" fontId="1" fillId="2" borderId="20" xfId="0" applyNumberFormat="1" applyFont="1" applyFill="1" applyBorder="1" applyAlignment="1" applyProtection="1">
      <alignment horizontal="center" vertical="center"/>
      <protection locked="0"/>
    </xf>
    <xf numFmtId="166" fontId="4" fillId="3" borderId="21" xfId="0" applyNumberFormat="1" applyFont="1" applyFill="1" applyBorder="1" applyAlignment="1" applyProtection="1">
      <alignment horizontal="center" vertical="center"/>
      <protection locked="0"/>
    </xf>
    <xf numFmtId="14" fontId="18" fillId="0" borderId="0" xfId="0" applyNumberFormat="1" applyFont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8" fontId="16" fillId="11" borderId="22" xfId="0" applyNumberFormat="1" applyFont="1" applyFill="1" applyBorder="1" applyAlignment="1">
      <alignment horizontal="center" vertical="center"/>
    </xf>
    <xf numFmtId="168" fontId="17" fillId="11" borderId="23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1" fontId="0" fillId="0" borderId="0" xfId="0" applyNumberFormat="1"/>
    <xf numFmtId="14" fontId="2" fillId="12" borderId="13" xfId="0" applyNumberFormat="1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/>
    <xf numFmtId="169" fontId="0" fillId="0" borderId="0" xfId="0" applyNumberFormat="1"/>
    <xf numFmtId="2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171" fontId="0" fillId="0" borderId="0" xfId="0" applyNumberFormat="1" applyFont="1"/>
    <xf numFmtId="171" fontId="10" fillId="0" borderId="0" xfId="0" applyNumberFormat="1" applyFont="1" applyAlignment="1">
      <alignment horizontal="center" vertical="center"/>
    </xf>
    <xf numFmtId="171" fontId="0" fillId="0" borderId="0" xfId="0" applyNumberFormat="1" applyFont="1" applyAlignment="1">
      <alignment horizontal="center"/>
    </xf>
    <xf numFmtId="46" fontId="11" fillId="10" borderId="12" xfId="0" applyNumberFormat="1" applyFont="1" applyFill="1" applyBorder="1" applyAlignment="1" applyProtection="1">
      <alignment horizontal="center" vertical="center"/>
    </xf>
    <xf numFmtId="46" fontId="11" fillId="10" borderId="12" xfId="0" applyNumberFormat="1" applyFont="1" applyFill="1" applyBorder="1" applyAlignment="1" applyProtection="1">
      <alignment horizontal="right" vertical="center"/>
    </xf>
    <xf numFmtId="168" fontId="11" fillId="10" borderId="2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4" fontId="0" fillId="0" borderId="0" xfId="0" applyNumberFormat="1"/>
    <xf numFmtId="0" fontId="19" fillId="3" borderId="18" xfId="0" applyFont="1" applyFill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9" fillId="11" borderId="12" xfId="0" applyNumberFormat="1" applyFont="1" applyFill="1" applyBorder="1" applyAlignment="1">
      <alignment horizontal="center" vertical="center"/>
    </xf>
    <xf numFmtId="2" fontId="9" fillId="11" borderId="23" xfId="0" applyNumberFormat="1" applyFont="1" applyFill="1" applyBorder="1" applyAlignment="1">
      <alignment horizontal="center" vertical="center"/>
    </xf>
    <xf numFmtId="2" fontId="11" fillId="10" borderId="12" xfId="0" applyNumberFormat="1" applyFont="1" applyFill="1" applyBorder="1" applyAlignment="1" applyProtection="1">
      <alignment horizontal="center" vertical="center"/>
    </xf>
    <xf numFmtId="2" fontId="11" fillId="10" borderId="23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11" borderId="18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22" fillId="13" borderId="29" xfId="1" applyFont="1" applyFill="1" applyBorder="1" applyAlignment="1">
      <alignment horizontal="center" vertical="center"/>
    </xf>
    <xf numFmtId="0" fontId="22" fillId="13" borderId="31" xfId="1" applyFont="1" applyFill="1" applyBorder="1" applyAlignment="1">
      <alignment horizontal="center" vertical="center"/>
    </xf>
    <xf numFmtId="0" fontId="22" fillId="14" borderId="28" xfId="2" applyFont="1" applyFill="1" applyBorder="1" applyAlignment="1">
      <alignment horizontal="center" vertical="center"/>
    </xf>
    <xf numFmtId="0" fontId="22" fillId="14" borderId="30" xfId="2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11" borderId="16" xfId="0" applyFill="1" applyBorder="1" applyAlignment="1">
      <alignment horizontal="left"/>
    </xf>
    <xf numFmtId="0" fontId="0" fillId="11" borderId="17" xfId="0" applyFill="1" applyBorder="1" applyAlignment="1">
      <alignment horizontal="left"/>
    </xf>
    <xf numFmtId="14" fontId="4" fillId="3" borderId="18" xfId="0" applyNumberFormat="1" applyFont="1" applyFill="1" applyBorder="1" applyAlignment="1" applyProtection="1">
      <alignment horizontal="center" vertical="center"/>
      <protection locked="0"/>
    </xf>
    <xf numFmtId="14" fontId="4" fillId="3" borderId="1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21" fillId="12" borderId="18" xfId="0" applyFont="1" applyFill="1" applyBorder="1" applyAlignment="1">
      <alignment horizontal="center"/>
    </xf>
    <xf numFmtId="0" fontId="21" fillId="12" borderId="13" xfId="0" applyFont="1" applyFill="1" applyBorder="1" applyAlignment="1">
      <alignment horizontal="center"/>
    </xf>
    <xf numFmtId="0" fontId="21" fillId="12" borderId="21" xfId="0" applyFont="1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18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14" xfId="0" applyFill="1" applyBorder="1" applyAlignment="1">
      <alignment horizontal="left" vertical="center"/>
    </xf>
    <xf numFmtId="0" fontId="0" fillId="11" borderId="12" xfId="0" applyFill="1" applyBorder="1" applyAlignment="1">
      <alignment horizontal="left" vertical="center"/>
    </xf>
    <xf numFmtId="46" fontId="11" fillId="10" borderId="14" xfId="0" applyNumberFormat="1" applyFont="1" applyFill="1" applyBorder="1" applyAlignment="1" applyProtection="1">
      <alignment horizontal="left" vertical="center"/>
    </xf>
    <xf numFmtId="46" fontId="11" fillId="10" borderId="12" xfId="0" applyNumberFormat="1" applyFont="1" applyFill="1" applyBorder="1" applyAlignment="1" applyProtection="1">
      <alignment horizontal="left" vertical="center"/>
    </xf>
    <xf numFmtId="2" fontId="9" fillId="3" borderId="17" xfId="0" applyNumberFormat="1" applyFont="1" applyFill="1" applyBorder="1" applyAlignment="1" applyProtection="1">
      <alignment horizontal="center" vertical="center"/>
      <protection locked="0"/>
    </xf>
    <xf numFmtId="2" fontId="9" fillId="3" borderId="24" xfId="0" applyNumberFormat="1" applyFont="1" applyFill="1" applyBorder="1" applyAlignment="1" applyProtection="1">
      <alignment horizontal="center" vertical="center"/>
      <protection locked="0"/>
    </xf>
    <xf numFmtId="2" fontId="9" fillId="11" borderId="13" xfId="0" applyNumberFormat="1" applyFont="1" applyFill="1" applyBorder="1" applyAlignment="1">
      <alignment horizontal="center" vertical="center"/>
    </xf>
    <xf numFmtId="2" fontId="9" fillId="11" borderId="21" xfId="0" applyNumberFormat="1" applyFont="1" applyFill="1" applyBorder="1" applyAlignment="1">
      <alignment horizontal="center" vertical="center"/>
    </xf>
  </cellXfs>
  <cellStyles count="3">
    <cellStyle name="Ausgabe" xfId="1" builtinId="21"/>
    <cellStyle name="Gut" xfId="2" builtinId="26"/>
    <cellStyle name="Standard" xfId="0" builtinId="0"/>
  </cellStyles>
  <dxfs count="11">
    <dxf>
      <fill>
        <patternFill>
          <bgColor rgb="FF76B531"/>
        </patternFill>
      </fill>
    </dxf>
    <dxf>
      <fill>
        <patternFill>
          <bgColor theme="8" tint="0.39994506668294322"/>
        </patternFill>
      </fill>
    </dxf>
    <dxf>
      <fill>
        <patternFill>
          <bgColor rgb="FF76B531"/>
        </patternFill>
      </fill>
    </dxf>
    <dxf>
      <fill>
        <patternFill patternType="solid">
          <fgColor indexed="41"/>
          <bgColor theme="9" tint="-0.24994659260841701"/>
        </patternFill>
      </fill>
    </dxf>
    <dxf>
      <fill>
        <patternFill patternType="solid">
          <fgColor indexed="30"/>
          <bgColor theme="9" tint="0.39994506668294322"/>
        </patternFill>
      </fill>
    </dxf>
    <dxf>
      <fill>
        <patternFill>
          <bgColor rgb="FF76B531"/>
        </patternFill>
      </fill>
    </dxf>
    <dxf>
      <fill>
        <patternFill>
          <bgColor theme="8" tint="0.39994506668294322"/>
        </patternFill>
      </fill>
    </dxf>
    <dxf>
      <fill>
        <patternFill>
          <bgColor rgb="FF76B531"/>
        </patternFill>
      </fill>
    </dxf>
    <dxf>
      <fill>
        <patternFill patternType="solid">
          <fgColor indexed="41"/>
          <bgColor theme="9" tint="-0.24994659260841701"/>
        </patternFill>
      </fill>
    </dxf>
    <dxf>
      <fill>
        <patternFill patternType="solid">
          <fgColor indexed="30"/>
          <bgColor theme="9" tint="0.39994506668294322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Z1673"/>
  <sheetViews>
    <sheetView tabSelected="1" zoomScaleNormal="100" workbookViewId="0">
      <pane ySplit="13" topLeftCell="A14" activePane="bottomLeft" state="frozen"/>
      <selection pane="bottomLeft" activeCell="I9" sqref="I9"/>
    </sheetView>
  </sheetViews>
  <sheetFormatPr baseColWidth="10" defaultRowHeight="12.75" x14ac:dyDescent="0.2"/>
  <cols>
    <col min="1" max="1" width="4.140625" style="19" bestFit="1" customWidth="1"/>
    <col min="2" max="2" width="10.140625" style="14" bestFit="1" customWidth="1"/>
    <col min="3" max="3" width="4" style="14" hidden="1" customWidth="1"/>
    <col min="4" max="5" width="3.7109375" hidden="1" customWidth="1"/>
    <col min="6" max="6" width="8.28515625" bestFit="1" customWidth="1"/>
    <col min="7" max="8" width="10.42578125" customWidth="1"/>
    <col min="9" max="9" width="6.5703125" customWidth="1"/>
    <col min="10" max="10" width="7" customWidth="1"/>
    <col min="11" max="11" width="9.85546875" customWidth="1"/>
    <col min="12" max="12" width="8.85546875" customWidth="1"/>
    <col min="13" max="13" width="7.28515625" style="15" customWidth="1"/>
    <col min="14" max="14" width="6.5703125" style="15" customWidth="1"/>
    <col min="15" max="15" width="2" customWidth="1"/>
    <col min="16" max="16" width="7.5703125" customWidth="1"/>
    <col min="17" max="17" width="5.7109375" customWidth="1"/>
    <col min="18" max="18" width="5.7109375" style="1" customWidth="1"/>
    <col min="19" max="19" width="10.140625" style="1" customWidth="1"/>
    <col min="20" max="20" width="2.7109375" style="97" bestFit="1" customWidth="1"/>
    <col min="21" max="21" width="9.5703125" customWidth="1"/>
    <col min="22" max="22" width="1.5703125" customWidth="1"/>
    <col min="23" max="23" width="9.7109375" customWidth="1"/>
    <col min="24" max="24" width="6.42578125" style="102" hidden="1" customWidth="1"/>
    <col min="25" max="25" width="10.5703125" style="1" hidden="1" customWidth="1"/>
    <col min="26" max="26" width="21" style="1" hidden="1" customWidth="1"/>
    <col min="27" max="27" width="6.42578125" style="101" hidden="1" customWidth="1"/>
    <col min="28" max="28" width="13.42578125" style="1" hidden="1" customWidth="1"/>
    <col min="29" max="29" width="21" style="15" hidden="1" customWidth="1"/>
    <col min="30" max="30" width="6.28515625" style="1" hidden="1" customWidth="1"/>
    <col min="31" max="31" width="4.140625" hidden="1" customWidth="1"/>
    <col min="32" max="46" width="2.7109375" style="12" hidden="1" customWidth="1"/>
    <col min="47" max="54" width="1.85546875" style="12" hidden="1" customWidth="1"/>
    <col min="55" max="77" width="2.7109375" style="12" hidden="1" customWidth="1"/>
    <col min="78" max="85" width="1.85546875" style="12" hidden="1" customWidth="1"/>
    <col min="86" max="108" width="2.7109375" style="12" hidden="1" customWidth="1"/>
    <col min="109" max="112" width="1.85546875" style="12" hidden="1" customWidth="1"/>
    <col min="113" max="180" width="2.85546875" style="12" hidden="1" customWidth="1"/>
    <col min="181" max="181" width="2.85546875" style="12" customWidth="1"/>
    <col min="182" max="182" width="11.42578125" style="12" customWidth="1"/>
  </cols>
  <sheetData>
    <row r="1" spans="1:182" ht="20.25" x14ac:dyDescent="0.3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134" t="s">
        <v>28</v>
      </c>
      <c r="Q1" s="135"/>
      <c r="R1" s="135"/>
      <c r="S1" s="136"/>
      <c r="T1" s="131" t="s">
        <v>46</v>
      </c>
      <c r="U1" s="132"/>
      <c r="V1" s="132"/>
      <c r="W1" s="133"/>
      <c r="X1" s="101"/>
    </row>
    <row r="2" spans="1:182" ht="27.75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P2" s="57"/>
      <c r="Q2" s="58"/>
      <c r="R2" s="58"/>
      <c r="S2" s="58"/>
      <c r="T2" s="93"/>
      <c r="U2" s="58"/>
      <c r="V2" s="58"/>
      <c r="W2" s="58"/>
      <c r="X2" s="101"/>
    </row>
    <row r="3" spans="1:182" x14ac:dyDescent="0.2">
      <c r="A3" s="108" t="s">
        <v>52</v>
      </c>
      <c r="B3" s="108"/>
      <c r="C3" s="108"/>
      <c r="D3" s="12"/>
      <c r="E3" s="12"/>
      <c r="F3" s="85"/>
      <c r="G3" s="12" t="s">
        <v>50</v>
      </c>
      <c r="H3" s="12"/>
      <c r="I3" s="12"/>
      <c r="M3"/>
      <c r="P3" s="152" t="s">
        <v>39</v>
      </c>
      <c r="Q3" s="152"/>
      <c r="R3" s="152"/>
      <c r="S3" s="152"/>
      <c r="T3" s="152"/>
      <c r="U3" s="146">
        <v>43539</v>
      </c>
      <c r="V3" s="147"/>
      <c r="W3" s="148"/>
    </row>
    <row r="4" spans="1:182" x14ac:dyDescent="0.2">
      <c r="A4" s="74"/>
      <c r="B4" s="75"/>
      <c r="C4" s="54"/>
      <c r="D4" s="54"/>
      <c r="E4" s="55"/>
      <c r="F4" s="75"/>
      <c r="G4" s="76" t="s">
        <v>30</v>
      </c>
      <c r="H4" s="80"/>
      <c r="P4" s="152" t="s">
        <v>37</v>
      </c>
      <c r="Q4" s="152"/>
      <c r="R4" s="152"/>
      <c r="S4" s="152"/>
      <c r="T4" s="152"/>
      <c r="U4" s="149" t="s">
        <v>51</v>
      </c>
      <c r="V4" s="150"/>
      <c r="W4" s="151"/>
    </row>
    <row r="5" spans="1:182" s="15" customFormat="1" ht="15" customHeight="1" x14ac:dyDescent="0.2">
      <c r="A5" s="31"/>
      <c r="C5" s="31"/>
      <c r="D5" s="32"/>
      <c r="H5" s="81">
        <f>DATE(RIGHT(T1,4),6,20)</f>
        <v>44002</v>
      </c>
      <c r="T5" s="94"/>
      <c r="X5" s="103"/>
      <c r="AA5" s="103"/>
      <c r="AD5" s="29"/>
      <c r="AE5" s="29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</row>
    <row r="6" spans="1:182" x14ac:dyDescent="0.2">
      <c r="A6" s="67"/>
      <c r="B6" s="68"/>
      <c r="C6" s="68"/>
      <c r="D6" s="69"/>
      <c r="E6" s="69"/>
      <c r="F6" s="70"/>
      <c r="G6" s="71" t="s">
        <v>29</v>
      </c>
      <c r="H6" s="80">
        <v>0</v>
      </c>
      <c r="P6" s="144" t="s">
        <v>42</v>
      </c>
      <c r="Q6" s="145"/>
      <c r="R6" s="145"/>
      <c r="S6" s="145"/>
      <c r="T6" s="145"/>
      <c r="U6" s="159">
        <v>0</v>
      </c>
      <c r="V6" s="159"/>
      <c r="W6" s="160"/>
    </row>
    <row r="7" spans="1:182" x14ac:dyDescent="0.2">
      <c r="A7" s="63"/>
      <c r="B7" s="64"/>
      <c r="C7" s="46"/>
      <c r="D7" s="47"/>
      <c r="E7" s="47"/>
      <c r="F7" s="61"/>
      <c r="G7" s="72" t="s">
        <v>0</v>
      </c>
      <c r="H7" s="83">
        <f ca="1">SUM(R$14:R$752)</f>
        <v>0</v>
      </c>
      <c r="P7" s="153" t="s">
        <v>43</v>
      </c>
      <c r="Q7" s="154"/>
      <c r="R7" s="154"/>
      <c r="S7" s="154"/>
      <c r="T7" s="154"/>
      <c r="U7" s="161">
        <f>ROUND(DAYS360(B14,B379)/30,0)*2.5</f>
        <v>30</v>
      </c>
      <c r="V7" s="161"/>
      <c r="W7" s="162"/>
      <c r="FZ7" s="105"/>
    </row>
    <row r="8" spans="1:182" x14ac:dyDescent="0.2">
      <c r="A8" s="65"/>
      <c r="B8" s="66"/>
      <c r="C8" s="52"/>
      <c r="D8" s="53"/>
      <c r="E8" s="53"/>
      <c r="F8" s="62"/>
      <c r="G8" s="73" t="s">
        <v>1</v>
      </c>
      <c r="H8" s="84">
        <f ca="1">SUM(Q$14:Q$751)</f>
        <v>0</v>
      </c>
      <c r="P8" s="155" t="s">
        <v>41</v>
      </c>
      <c r="Q8" s="156"/>
      <c r="R8" s="156"/>
      <c r="S8" s="156"/>
      <c r="T8" s="156"/>
      <c r="U8" s="109">
        <f ca="1">SUM(T14:T379)</f>
        <v>0</v>
      </c>
      <c r="V8" s="109"/>
      <c r="W8" s="110"/>
    </row>
    <row r="9" spans="1:182" ht="15" x14ac:dyDescent="0.2">
      <c r="A9" s="59"/>
      <c r="B9" s="60"/>
      <c r="C9" s="60"/>
      <c r="D9" s="60"/>
      <c r="E9" s="60"/>
      <c r="F9" s="98"/>
      <c r="G9" s="99" t="s">
        <v>31</v>
      </c>
      <c r="H9" s="100">
        <f ca="1">H7-H8+H6</f>
        <v>0</v>
      </c>
      <c r="I9" s="92">
        <f ca="1">+H9*24</f>
        <v>0</v>
      </c>
      <c r="P9" s="157" t="s">
        <v>44</v>
      </c>
      <c r="Q9" s="158"/>
      <c r="R9" s="158"/>
      <c r="S9" s="158"/>
      <c r="T9" s="158"/>
      <c r="U9" s="111">
        <f ca="1">+U6+U7-U8</f>
        <v>30</v>
      </c>
      <c r="V9" s="111"/>
      <c r="W9" s="112"/>
    </row>
    <row r="10" spans="1:182" ht="12.75" customHeight="1" x14ac:dyDescent="0.2">
      <c r="M10"/>
      <c r="N10"/>
      <c r="R10"/>
      <c r="S10"/>
      <c r="T10" s="95"/>
      <c r="X10" s="101"/>
      <c r="AB10" s="15"/>
      <c r="AC10" s="1"/>
      <c r="AD10"/>
      <c r="AE10" s="12"/>
      <c r="FZ10"/>
    </row>
    <row r="11" spans="1:182" ht="12.75" customHeight="1" thickBot="1" x14ac:dyDescent="0.25">
      <c r="M11"/>
      <c r="N11"/>
      <c r="R11"/>
      <c r="S11"/>
      <c r="T11" s="95"/>
      <c r="X11" s="101"/>
      <c r="AB11" s="15"/>
      <c r="AC11" s="1"/>
      <c r="AD11"/>
      <c r="AE11" s="12"/>
      <c r="FZ11"/>
    </row>
    <row r="12" spans="1:182" s="21" customFormat="1" ht="13.5" customHeight="1" x14ac:dyDescent="0.2">
      <c r="A12" s="116" t="s">
        <v>2</v>
      </c>
      <c r="B12" s="117"/>
      <c r="C12" s="35" t="s">
        <v>33</v>
      </c>
      <c r="D12" s="140" t="s">
        <v>23</v>
      </c>
      <c r="E12" s="141"/>
      <c r="F12" s="127" t="s">
        <v>36</v>
      </c>
      <c r="G12" s="117" t="s">
        <v>3</v>
      </c>
      <c r="H12" s="117"/>
      <c r="I12" s="120"/>
      <c r="J12" s="116" t="s">
        <v>4</v>
      </c>
      <c r="K12" s="117"/>
      <c r="L12" s="120"/>
      <c r="M12" s="142" t="s">
        <v>47</v>
      </c>
      <c r="N12" s="122" t="s">
        <v>5</v>
      </c>
      <c r="O12" s="123"/>
      <c r="P12" s="123"/>
      <c r="Q12" s="123" t="s">
        <v>6</v>
      </c>
      <c r="R12" s="114" t="s">
        <v>7</v>
      </c>
      <c r="S12" s="126" t="s">
        <v>32</v>
      </c>
      <c r="T12" s="129" t="s">
        <v>38</v>
      </c>
      <c r="U12"/>
      <c r="V12"/>
      <c r="W12" s="86"/>
      <c r="X12" s="104" t="s">
        <v>48</v>
      </c>
      <c r="Y12" s="15"/>
      <c r="Z12" s="15"/>
      <c r="AA12" s="101" t="s">
        <v>49</v>
      </c>
      <c r="AB12" s="15"/>
      <c r="AC12" s="15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</row>
    <row r="13" spans="1:182" s="21" customFormat="1" ht="13.5" customHeight="1" thickBot="1" x14ac:dyDescent="0.2">
      <c r="A13" s="118"/>
      <c r="B13" s="119"/>
      <c r="C13" s="33"/>
      <c r="D13" s="138" t="s">
        <v>22</v>
      </c>
      <c r="E13" s="139"/>
      <c r="F13" s="128"/>
      <c r="G13" s="119"/>
      <c r="H13" s="119"/>
      <c r="I13" s="121"/>
      <c r="J13" s="118"/>
      <c r="K13" s="119"/>
      <c r="L13" s="121"/>
      <c r="M13" s="143"/>
      <c r="N13" s="124"/>
      <c r="O13" s="125"/>
      <c r="P13" s="125"/>
      <c r="Q13" s="125"/>
      <c r="R13" s="115"/>
      <c r="S13" s="126"/>
      <c r="T13" s="129"/>
      <c r="U13" s="130" t="s">
        <v>40</v>
      </c>
      <c r="V13" s="130"/>
      <c r="W13" s="130"/>
      <c r="X13" s="103">
        <f>SUM(X14:X379)</f>
        <v>251</v>
      </c>
      <c r="Y13" s="113" t="s">
        <v>24</v>
      </c>
      <c r="Z13" s="113"/>
      <c r="AA13" s="101">
        <f>SUM(AA14:AA379)</f>
        <v>10</v>
      </c>
      <c r="AB13" s="36" t="s">
        <v>34</v>
      </c>
      <c r="AC13" s="3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</row>
    <row r="14" spans="1:182" ht="12.75" customHeight="1" x14ac:dyDescent="0.2">
      <c r="A14" s="24">
        <f t="shared" ref="A14:A77" si="0">+B14</f>
        <v>43539</v>
      </c>
      <c r="B14" s="25">
        <f>+U3</f>
        <v>43539</v>
      </c>
      <c r="C14" s="40" t="str">
        <f t="shared" ref="C14:C77" si="1">IF(OR(WEEKDAY(A14)=1,WEEKDAY(A14)=7)=TRUE,"",IF(B14="","",IF(COUNTIF($AB$14:$AB$23,B14)=0,"",COUNTIF($AB$14:$AB$23,B14)/2)))</f>
        <v/>
      </c>
      <c r="D14" s="18" t="str">
        <f t="shared" ref="D14:D77" si="2">IF(OR(WEEKDAY(A14)=1,WEEKDAY(A14)=7)=TRUE,"",IF(B14="","",IF(COUNTIF($Y$14:$Y$39,B14)=0,"",COUNTIF($Y$14:$Y$39,B14))))</f>
        <v/>
      </c>
      <c r="E14" s="18" t="str">
        <f t="shared" ref="E14:E77" si="3">IF(OR(WEEKDAY(A14)=1,WEEKDAY(A14)=7)=TRUE,"",IF(B14="","",IF(COUNTIF($AE$14:$FX$37,B14)=0,"",COUNTIF($AE$14:$FX$37,B14))))</f>
        <v/>
      </c>
      <c r="F14" s="44">
        <f t="shared" ref="F14:F77" ca="1" si="4">IF(B14&gt;TODAY(),"",IF(OR(WEEKDAY(A14)=1,WEEKDAY(A14)=7)=TRUE,0,IF(SUM(C14:E14)=0.5,$H$4*C14,IF(SUM(C14:E14)&gt;=0.5,0,$H$4))))</f>
        <v>0</v>
      </c>
      <c r="G14" s="48"/>
      <c r="H14" s="49"/>
      <c r="I14" s="26" t="str">
        <f t="shared" ref="I14:I77" si="5">IF(ISBLANK(H14)=FALSE,H14-G14,IF(SUM(C14:D14)&gt;0.2,VLOOKUP(B14,$Y$14:$Z$49,2,FALSE),""))</f>
        <v/>
      </c>
      <c r="J14" s="50"/>
      <c r="K14" s="51"/>
      <c r="L14" s="27" t="str">
        <f t="shared" ref="L14:L77" si="6">IF(K14="","",K14-J14)</f>
        <v/>
      </c>
      <c r="M14" s="78"/>
      <c r="N14" s="45">
        <f t="shared" ref="N14:N77" si="7">IF(SUM(I14,L14)&gt;0,SUM(I14,L14),0)</f>
        <v>0</v>
      </c>
      <c r="O14" s="42" t="str">
        <f ca="1">IF(OR(M14="U",M14="K")=TRUE,"+",IF(SUM(F14,N14)=0,"",IF(M14="ZA","-",IF(N14&gt;F14,"+","-"))))</f>
        <v/>
      </c>
      <c r="P14" s="43" t="str">
        <f ca="1">IF(OR(M14="U",M14="K")=TRUE,N14,IF(O14="","",IF(B14&lt;=TODAY(),IF(N14&gt;F14,N14-F14,F14-N14))))</f>
        <v/>
      </c>
      <c r="Q14" s="7" t="str">
        <f t="shared" ref="Q14:Q77" ca="1" si="8">IF(O14="-",P14,"")</f>
        <v/>
      </c>
      <c r="R14" s="28" t="str">
        <f t="shared" ref="R14:R77" ca="1" si="9">IF(O14="+",P14,"")</f>
        <v/>
      </c>
      <c r="S14" s="92" t="str">
        <f>IF(WEEKDAY(A14)&lt;7,"",IF(IF(WEEKDAY(A14)=7,SUM(R10:R14)-SUM(Q10:Q14)*24,"")&lt;0,TEXT(IF(WEEKDAY(A14)=7,SUM(R10:R14)-SUM(Q10:Q14),""),"0,0000")*24,(SUM(R10:R14)-SUM(Q10:Q14)*24)))</f>
        <v/>
      </c>
      <c r="T14" s="96" t="str">
        <f ca="1">IF(OR(M14="ZA",M14="K")=1,"",IF(M14="U",1,IF(B14&lt;=TODAY(),IF(D14=1,"",IF(SUM(C14,E14)=0,"",IF(SUM(C14,E14)&gt;1,0.5,IF(SUM(C14,E14)=1,1,"")))),"")))</f>
        <v/>
      </c>
      <c r="U14" s="106"/>
      <c r="V14" s="87" t="str">
        <f>IF(U14="","","-")</f>
        <v/>
      </c>
      <c r="W14" s="107"/>
      <c r="X14" s="101">
        <f>IF(OR(WEEKDAY(A14)=1,WEEKDAY(A14)=7)=TRUE,"",IF(AA14="",1,""))</f>
        <v>1</v>
      </c>
      <c r="Y14" s="17">
        <f>DATE(LEFT($T$1,4),1,1)</f>
        <v>43466</v>
      </c>
      <c r="Z14" s="11" t="s">
        <v>9</v>
      </c>
      <c r="AA14" s="101" t="str">
        <f>IF(MAX(D14:E14)=0,"",MAX(D14:E14))</f>
        <v/>
      </c>
      <c r="AB14" s="38">
        <f>AB16-5</f>
        <v>43524</v>
      </c>
      <c r="AC14" s="39" t="s">
        <v>26</v>
      </c>
      <c r="AD14"/>
      <c r="AE14" s="13" t="str">
        <f>IF(U14="","",U14)</f>
        <v/>
      </c>
      <c r="AF14" s="13" t="str">
        <f t="shared" ref="AF14:BK14" si="10">IF(AE14="","",IF(AE14+1&gt;$W14,"",AE14+1))</f>
        <v/>
      </c>
      <c r="AG14" s="13" t="str">
        <f t="shared" si="10"/>
        <v/>
      </c>
      <c r="AH14" s="13" t="str">
        <f t="shared" si="10"/>
        <v/>
      </c>
      <c r="AI14" s="13" t="str">
        <f t="shared" si="10"/>
        <v/>
      </c>
      <c r="AJ14" s="13" t="str">
        <f t="shared" si="10"/>
        <v/>
      </c>
      <c r="AK14" s="13" t="str">
        <f t="shared" si="10"/>
        <v/>
      </c>
      <c r="AL14" s="13" t="str">
        <f t="shared" si="10"/>
        <v/>
      </c>
      <c r="AM14" s="13" t="str">
        <f t="shared" si="10"/>
        <v/>
      </c>
      <c r="AN14" s="13" t="str">
        <f t="shared" si="10"/>
        <v/>
      </c>
      <c r="AO14" s="13" t="str">
        <f t="shared" si="10"/>
        <v/>
      </c>
      <c r="AP14" s="13" t="str">
        <f t="shared" si="10"/>
        <v/>
      </c>
      <c r="AQ14" s="13" t="str">
        <f t="shared" si="10"/>
        <v/>
      </c>
      <c r="AR14" s="13" t="str">
        <f t="shared" si="10"/>
        <v/>
      </c>
      <c r="AS14" s="13" t="str">
        <f t="shared" si="10"/>
        <v/>
      </c>
      <c r="AT14" s="13" t="str">
        <f t="shared" si="10"/>
        <v/>
      </c>
      <c r="AU14" s="13" t="str">
        <f t="shared" si="10"/>
        <v/>
      </c>
      <c r="AV14" s="13" t="str">
        <f t="shared" si="10"/>
        <v/>
      </c>
      <c r="AW14" s="13" t="str">
        <f t="shared" si="10"/>
        <v/>
      </c>
      <c r="AX14" s="13" t="str">
        <f t="shared" si="10"/>
        <v/>
      </c>
      <c r="AY14" s="13" t="str">
        <f t="shared" si="10"/>
        <v/>
      </c>
      <c r="AZ14" s="13" t="str">
        <f t="shared" si="10"/>
        <v/>
      </c>
      <c r="BA14" s="13" t="str">
        <f t="shared" si="10"/>
        <v/>
      </c>
      <c r="BB14" s="13" t="str">
        <f t="shared" si="10"/>
        <v/>
      </c>
      <c r="BC14" s="13" t="str">
        <f t="shared" si="10"/>
        <v/>
      </c>
      <c r="BD14" s="13" t="str">
        <f t="shared" si="10"/>
        <v/>
      </c>
      <c r="BE14" s="13" t="str">
        <f t="shared" si="10"/>
        <v/>
      </c>
      <c r="BF14" s="13" t="str">
        <f t="shared" si="10"/>
        <v/>
      </c>
      <c r="BG14" s="13" t="str">
        <f t="shared" si="10"/>
        <v/>
      </c>
      <c r="BH14" s="13" t="str">
        <f t="shared" si="10"/>
        <v/>
      </c>
      <c r="BI14" s="13" t="str">
        <f t="shared" si="10"/>
        <v/>
      </c>
      <c r="BJ14" s="13" t="str">
        <f t="shared" si="10"/>
        <v/>
      </c>
      <c r="BK14" s="13" t="str">
        <f t="shared" si="10"/>
        <v/>
      </c>
      <c r="BL14" s="13" t="str">
        <f t="shared" ref="BL14:CQ14" si="11">IF(BK14="","",IF(BK14+1&gt;$W14,"",BK14+1))</f>
        <v/>
      </c>
      <c r="BM14" s="13" t="str">
        <f t="shared" si="11"/>
        <v/>
      </c>
      <c r="BN14" s="13" t="str">
        <f t="shared" si="11"/>
        <v/>
      </c>
      <c r="BO14" s="13" t="str">
        <f t="shared" si="11"/>
        <v/>
      </c>
      <c r="BP14" s="13" t="str">
        <f t="shared" si="11"/>
        <v/>
      </c>
      <c r="BQ14" s="13" t="str">
        <f t="shared" si="11"/>
        <v/>
      </c>
      <c r="BR14" s="13" t="str">
        <f t="shared" si="11"/>
        <v/>
      </c>
      <c r="BS14" s="13" t="str">
        <f t="shared" si="11"/>
        <v/>
      </c>
      <c r="BT14" s="13" t="str">
        <f t="shared" si="11"/>
        <v/>
      </c>
      <c r="BU14" s="13" t="str">
        <f t="shared" si="11"/>
        <v/>
      </c>
      <c r="BV14" s="13" t="str">
        <f t="shared" si="11"/>
        <v/>
      </c>
      <c r="BW14" s="13" t="str">
        <f t="shared" si="11"/>
        <v/>
      </c>
      <c r="BX14" s="13" t="str">
        <f t="shared" si="11"/>
        <v/>
      </c>
      <c r="BY14" s="13" t="str">
        <f t="shared" si="11"/>
        <v/>
      </c>
      <c r="BZ14" s="13" t="str">
        <f t="shared" si="11"/>
        <v/>
      </c>
      <c r="CA14" s="13" t="str">
        <f t="shared" si="11"/>
        <v/>
      </c>
      <c r="CB14" s="13" t="str">
        <f t="shared" si="11"/>
        <v/>
      </c>
      <c r="CC14" s="13" t="str">
        <f t="shared" si="11"/>
        <v/>
      </c>
      <c r="CD14" s="13" t="str">
        <f t="shared" si="11"/>
        <v/>
      </c>
      <c r="CE14" s="13" t="str">
        <f t="shared" si="11"/>
        <v/>
      </c>
      <c r="CF14" s="13" t="str">
        <f t="shared" si="11"/>
        <v/>
      </c>
      <c r="CG14" s="13" t="str">
        <f t="shared" si="11"/>
        <v/>
      </c>
      <c r="CH14" s="13" t="str">
        <f t="shared" si="11"/>
        <v/>
      </c>
      <c r="CI14" s="13" t="str">
        <f t="shared" si="11"/>
        <v/>
      </c>
      <c r="CJ14" s="13" t="str">
        <f t="shared" si="11"/>
        <v/>
      </c>
      <c r="CK14" s="13" t="str">
        <f t="shared" si="11"/>
        <v/>
      </c>
      <c r="CL14" s="13" t="str">
        <f t="shared" si="11"/>
        <v/>
      </c>
      <c r="CM14" s="13" t="str">
        <f t="shared" si="11"/>
        <v/>
      </c>
      <c r="CN14" s="13" t="str">
        <f t="shared" si="11"/>
        <v/>
      </c>
      <c r="CO14" s="13" t="str">
        <f t="shared" si="11"/>
        <v/>
      </c>
      <c r="CP14" s="13" t="str">
        <f t="shared" si="11"/>
        <v/>
      </c>
      <c r="CQ14" s="13" t="str">
        <f t="shared" si="11"/>
        <v/>
      </c>
      <c r="CR14" s="13" t="str">
        <f t="shared" ref="CR14:DW14" si="12">IF(CQ14="","",IF(CQ14+1&gt;$W14,"",CQ14+1))</f>
        <v/>
      </c>
      <c r="CS14" s="13" t="str">
        <f t="shared" si="12"/>
        <v/>
      </c>
      <c r="CT14" s="13" t="str">
        <f t="shared" si="12"/>
        <v/>
      </c>
      <c r="CU14" s="13" t="str">
        <f t="shared" si="12"/>
        <v/>
      </c>
      <c r="CV14" s="13" t="str">
        <f t="shared" si="12"/>
        <v/>
      </c>
      <c r="CW14" s="13" t="str">
        <f t="shared" si="12"/>
        <v/>
      </c>
      <c r="CX14" s="13" t="str">
        <f t="shared" si="12"/>
        <v/>
      </c>
      <c r="CY14" s="13" t="str">
        <f t="shared" si="12"/>
        <v/>
      </c>
      <c r="CZ14" s="13" t="str">
        <f t="shared" si="12"/>
        <v/>
      </c>
      <c r="DA14" s="13" t="str">
        <f t="shared" si="12"/>
        <v/>
      </c>
      <c r="DB14" s="13" t="str">
        <f t="shared" si="12"/>
        <v/>
      </c>
      <c r="DC14" s="13" t="str">
        <f t="shared" si="12"/>
        <v/>
      </c>
      <c r="DD14" s="13" t="str">
        <f t="shared" si="12"/>
        <v/>
      </c>
      <c r="DE14" s="13" t="str">
        <f t="shared" si="12"/>
        <v/>
      </c>
      <c r="DF14" s="13" t="str">
        <f t="shared" si="12"/>
        <v/>
      </c>
      <c r="DG14" s="13" t="str">
        <f t="shared" si="12"/>
        <v/>
      </c>
      <c r="DH14" s="13" t="str">
        <f t="shared" si="12"/>
        <v/>
      </c>
      <c r="DI14" s="13" t="str">
        <f t="shared" si="12"/>
        <v/>
      </c>
      <c r="DJ14" s="13" t="str">
        <f t="shared" si="12"/>
        <v/>
      </c>
      <c r="DK14" s="13" t="str">
        <f t="shared" si="12"/>
        <v/>
      </c>
      <c r="DL14" s="13" t="str">
        <f t="shared" si="12"/>
        <v/>
      </c>
      <c r="DM14" s="13" t="str">
        <f t="shared" si="12"/>
        <v/>
      </c>
      <c r="DN14" s="13" t="str">
        <f t="shared" si="12"/>
        <v/>
      </c>
      <c r="DO14" s="13" t="str">
        <f t="shared" si="12"/>
        <v/>
      </c>
      <c r="DP14" s="13" t="str">
        <f t="shared" si="12"/>
        <v/>
      </c>
      <c r="DQ14" s="13" t="str">
        <f t="shared" si="12"/>
        <v/>
      </c>
      <c r="DR14" s="13" t="str">
        <f t="shared" si="12"/>
        <v/>
      </c>
      <c r="DS14" s="13" t="str">
        <f t="shared" si="12"/>
        <v/>
      </c>
      <c r="DT14" s="13" t="str">
        <f t="shared" si="12"/>
        <v/>
      </c>
      <c r="DU14" s="13" t="str">
        <f t="shared" si="12"/>
        <v/>
      </c>
      <c r="DV14" s="13" t="str">
        <f t="shared" si="12"/>
        <v/>
      </c>
      <c r="DW14" s="13" t="str">
        <f t="shared" si="12"/>
        <v/>
      </c>
      <c r="DX14" s="13" t="str">
        <f t="shared" ref="DX14:FC14" si="13">IF(DW14="","",IF(DW14+1&gt;$W14,"",DW14+1))</f>
        <v/>
      </c>
      <c r="DY14" s="13" t="str">
        <f t="shared" si="13"/>
        <v/>
      </c>
      <c r="DZ14" s="13" t="str">
        <f t="shared" si="13"/>
        <v/>
      </c>
      <c r="EA14" s="13" t="str">
        <f t="shared" si="13"/>
        <v/>
      </c>
      <c r="EB14" s="13" t="str">
        <f t="shared" si="13"/>
        <v/>
      </c>
      <c r="EC14" s="13" t="str">
        <f t="shared" si="13"/>
        <v/>
      </c>
      <c r="ED14" s="13" t="str">
        <f t="shared" si="13"/>
        <v/>
      </c>
      <c r="EE14" s="13" t="str">
        <f t="shared" si="13"/>
        <v/>
      </c>
      <c r="EF14" s="13" t="str">
        <f t="shared" si="13"/>
        <v/>
      </c>
      <c r="EG14" s="13" t="str">
        <f t="shared" si="13"/>
        <v/>
      </c>
      <c r="EH14" s="13" t="str">
        <f t="shared" si="13"/>
        <v/>
      </c>
      <c r="EI14" s="13" t="str">
        <f t="shared" si="13"/>
        <v/>
      </c>
      <c r="EJ14" s="13" t="str">
        <f t="shared" si="13"/>
        <v/>
      </c>
      <c r="EK14" s="13" t="str">
        <f t="shared" si="13"/>
        <v/>
      </c>
      <c r="EL14" s="13" t="str">
        <f t="shared" si="13"/>
        <v/>
      </c>
      <c r="EM14" s="13" t="str">
        <f t="shared" si="13"/>
        <v/>
      </c>
      <c r="EN14" s="13" t="str">
        <f t="shared" si="13"/>
        <v/>
      </c>
      <c r="EO14" s="13" t="str">
        <f t="shared" si="13"/>
        <v/>
      </c>
      <c r="EP14" s="13" t="str">
        <f t="shared" si="13"/>
        <v/>
      </c>
      <c r="EQ14" s="13" t="str">
        <f t="shared" si="13"/>
        <v/>
      </c>
      <c r="ER14" s="13" t="str">
        <f t="shared" si="13"/>
        <v/>
      </c>
      <c r="ES14" s="13" t="str">
        <f t="shared" si="13"/>
        <v/>
      </c>
      <c r="ET14" s="13" t="str">
        <f t="shared" si="13"/>
        <v/>
      </c>
      <c r="EU14" s="13" t="str">
        <f t="shared" si="13"/>
        <v/>
      </c>
      <c r="EV14" s="13" t="str">
        <f t="shared" si="13"/>
        <v/>
      </c>
      <c r="EW14" s="13" t="str">
        <f t="shared" si="13"/>
        <v/>
      </c>
      <c r="EX14" s="13" t="str">
        <f t="shared" si="13"/>
        <v/>
      </c>
      <c r="EY14" s="13" t="str">
        <f t="shared" si="13"/>
        <v/>
      </c>
      <c r="EZ14" s="13" t="str">
        <f t="shared" si="13"/>
        <v/>
      </c>
      <c r="FA14" s="13" t="str">
        <f t="shared" si="13"/>
        <v/>
      </c>
      <c r="FB14" s="13" t="str">
        <f t="shared" si="13"/>
        <v/>
      </c>
      <c r="FC14" s="13" t="str">
        <f t="shared" si="13"/>
        <v/>
      </c>
      <c r="FD14" s="13" t="str">
        <f t="shared" ref="FD14:FX14" si="14">IF(FC14="","",IF(FC14+1&gt;$W14,"",FC14+1))</f>
        <v/>
      </c>
      <c r="FE14" s="13" t="str">
        <f t="shared" si="14"/>
        <v/>
      </c>
      <c r="FF14" s="13" t="str">
        <f t="shared" si="14"/>
        <v/>
      </c>
      <c r="FG14" s="13" t="str">
        <f t="shared" si="14"/>
        <v/>
      </c>
      <c r="FH14" s="13" t="str">
        <f t="shared" si="14"/>
        <v/>
      </c>
      <c r="FI14" s="13" t="str">
        <f t="shared" si="14"/>
        <v/>
      </c>
      <c r="FJ14" s="13" t="str">
        <f t="shared" si="14"/>
        <v/>
      </c>
      <c r="FK14" s="13" t="str">
        <f t="shared" si="14"/>
        <v/>
      </c>
      <c r="FL14" s="13" t="str">
        <f t="shared" si="14"/>
        <v/>
      </c>
      <c r="FM14" s="13" t="str">
        <f t="shared" si="14"/>
        <v/>
      </c>
      <c r="FN14" s="13" t="str">
        <f t="shared" si="14"/>
        <v/>
      </c>
      <c r="FO14" s="13" t="str">
        <f t="shared" si="14"/>
        <v/>
      </c>
      <c r="FP14" s="13" t="str">
        <f t="shared" si="14"/>
        <v/>
      </c>
      <c r="FQ14" s="13" t="str">
        <f t="shared" si="14"/>
        <v/>
      </c>
      <c r="FR14" s="13" t="str">
        <f t="shared" si="14"/>
        <v/>
      </c>
      <c r="FS14" s="13" t="str">
        <f t="shared" si="14"/>
        <v/>
      </c>
      <c r="FT14" s="13" t="str">
        <f t="shared" si="14"/>
        <v/>
      </c>
      <c r="FU14" s="13" t="str">
        <f t="shared" si="14"/>
        <v/>
      </c>
      <c r="FV14" s="13" t="str">
        <f t="shared" si="14"/>
        <v/>
      </c>
      <c r="FW14" s="13" t="str">
        <f t="shared" si="14"/>
        <v/>
      </c>
      <c r="FX14" s="13" t="str">
        <f t="shared" si="14"/>
        <v/>
      </c>
      <c r="FZ14"/>
    </row>
    <row r="15" spans="1:182" ht="12.75" customHeight="1" x14ac:dyDescent="0.2">
      <c r="A15" s="20">
        <f t="shared" si="0"/>
        <v>43540</v>
      </c>
      <c r="B15" s="22">
        <f>+B14+1</f>
        <v>43540</v>
      </c>
      <c r="C15" s="40" t="str">
        <f t="shared" si="1"/>
        <v/>
      </c>
      <c r="D15" s="18" t="str">
        <f t="shared" si="2"/>
        <v/>
      </c>
      <c r="E15" s="18" t="str">
        <f t="shared" si="3"/>
        <v/>
      </c>
      <c r="F15" s="44">
        <f t="shared" ca="1" si="4"/>
        <v>0</v>
      </c>
      <c r="G15" s="2"/>
      <c r="H15" s="3"/>
      <c r="I15" s="26" t="str">
        <f t="shared" si="5"/>
        <v/>
      </c>
      <c r="J15" s="4"/>
      <c r="K15" s="5"/>
      <c r="L15" s="6" t="str">
        <f t="shared" si="6"/>
        <v/>
      </c>
      <c r="M15" s="79"/>
      <c r="N15" s="45">
        <f t="shared" si="7"/>
        <v>0</v>
      </c>
      <c r="O15" s="42" t="str">
        <f t="shared" ref="O15:O78" ca="1" si="15">IF(OR(M15="U",M15="K")=TRUE,"+",IF(SUM(F15,N15)=0,"",IF(M15="ZA","-",IF(N15&gt;F15,"+","-"))))</f>
        <v/>
      </c>
      <c r="P15" s="43" t="str">
        <f t="shared" ref="P15:P78" ca="1" si="16">IF(OR(M15="U",M15="K")=TRUE,N15,IF(O15="","",IF(B15&lt;=TODAY(),IF(N15&gt;F15,N15-F15,F15-N15))))</f>
        <v/>
      </c>
      <c r="Q15" s="7" t="str">
        <f t="shared" ca="1" si="8"/>
        <v/>
      </c>
      <c r="R15" s="8" t="str">
        <f t="shared" ca="1" si="9"/>
        <v/>
      </c>
      <c r="S15" s="92">
        <f t="shared" ref="S15:S77" ca="1" si="17">IF(WEEKDAY(A15)&lt;7,"",IF(IF(WEEKDAY(A15)=7,SUM(R10:R15)-SUM(Q10:Q15)*24,"")&lt;0,TEXT(IF(WEEKDAY(A15)=7,SUM(R10:R15)-SUM(Q10:Q15),""),"0,0000")*24,(SUM(R10:R15)-SUM(Q10:Q15)*24)))</f>
        <v>0</v>
      </c>
      <c r="T15" s="96" t="str">
        <f t="shared" ref="T15:T78" ca="1" si="18">IF(OR(M15="ZA",M15="K")=1,"",IF(M15="U",1,IF(B15&lt;=TODAY(),IF(D15=1,"",IF(SUM(C15,E15)=0,"",IF(SUM(C15,E15)&gt;1,0.5,IF(SUM(C15,E15)=1,1,"")))),"")))</f>
        <v/>
      </c>
      <c r="U15" s="106"/>
      <c r="V15" s="87" t="str">
        <f t="shared" ref="V15:V37" si="19">IF(U15="","","-")</f>
        <v/>
      </c>
      <c r="W15" s="107"/>
      <c r="X15" s="101" t="str">
        <f t="shared" ref="X15:X78" si="20">IF(OR(WEEKDAY(A15)=1,WEEKDAY(A15)=7)=TRUE,"",IF(AA15="",1,""))</f>
        <v/>
      </c>
      <c r="Y15" s="17">
        <f>DATE(RIGHT($T$1,4),1,1)</f>
        <v>43831</v>
      </c>
      <c r="Z15" s="11" t="s">
        <v>9</v>
      </c>
      <c r="AA15" s="101" t="str">
        <f t="shared" ref="AA15:AA78" si="21">IF(MAX(D15:E15)=0,"",MAX(D15:E15))</f>
        <v/>
      </c>
      <c r="AB15" s="38">
        <f>AB17-5</f>
        <v>43881</v>
      </c>
      <c r="AC15" s="39" t="s">
        <v>26</v>
      </c>
      <c r="AD15"/>
      <c r="AE15" s="13" t="str">
        <f t="shared" ref="AE15:AE37" si="22">IF(U15="","",U15)</f>
        <v/>
      </c>
      <c r="AF15" s="13" t="str">
        <f t="shared" ref="AF15:BK15" si="23">IF(AE15="","",IF(AE15+1&gt;$W15,"",AE15+1))</f>
        <v/>
      </c>
      <c r="AG15" s="13" t="str">
        <f t="shared" si="23"/>
        <v/>
      </c>
      <c r="AH15" s="13" t="str">
        <f t="shared" si="23"/>
        <v/>
      </c>
      <c r="AI15" s="13" t="str">
        <f t="shared" si="23"/>
        <v/>
      </c>
      <c r="AJ15" s="13" t="str">
        <f t="shared" si="23"/>
        <v/>
      </c>
      <c r="AK15" s="13" t="str">
        <f t="shared" si="23"/>
        <v/>
      </c>
      <c r="AL15" s="13" t="str">
        <f t="shared" si="23"/>
        <v/>
      </c>
      <c r="AM15" s="13" t="str">
        <f t="shared" si="23"/>
        <v/>
      </c>
      <c r="AN15" s="13" t="str">
        <f t="shared" si="23"/>
        <v/>
      </c>
      <c r="AO15" s="13" t="str">
        <f t="shared" si="23"/>
        <v/>
      </c>
      <c r="AP15" s="13" t="str">
        <f t="shared" si="23"/>
        <v/>
      </c>
      <c r="AQ15" s="13" t="str">
        <f t="shared" si="23"/>
        <v/>
      </c>
      <c r="AR15" s="13" t="str">
        <f t="shared" si="23"/>
        <v/>
      </c>
      <c r="AS15" s="13" t="str">
        <f t="shared" si="23"/>
        <v/>
      </c>
      <c r="AT15" s="13" t="str">
        <f t="shared" si="23"/>
        <v/>
      </c>
      <c r="AU15" s="13" t="str">
        <f t="shared" si="23"/>
        <v/>
      </c>
      <c r="AV15" s="13" t="str">
        <f t="shared" si="23"/>
        <v/>
      </c>
      <c r="AW15" s="13" t="str">
        <f t="shared" si="23"/>
        <v/>
      </c>
      <c r="AX15" s="13" t="str">
        <f t="shared" si="23"/>
        <v/>
      </c>
      <c r="AY15" s="13" t="str">
        <f t="shared" si="23"/>
        <v/>
      </c>
      <c r="AZ15" s="13" t="str">
        <f t="shared" si="23"/>
        <v/>
      </c>
      <c r="BA15" s="13" t="str">
        <f t="shared" si="23"/>
        <v/>
      </c>
      <c r="BB15" s="13" t="str">
        <f t="shared" si="23"/>
        <v/>
      </c>
      <c r="BC15" s="13" t="str">
        <f t="shared" si="23"/>
        <v/>
      </c>
      <c r="BD15" s="13" t="str">
        <f t="shared" si="23"/>
        <v/>
      </c>
      <c r="BE15" s="13" t="str">
        <f t="shared" si="23"/>
        <v/>
      </c>
      <c r="BF15" s="13" t="str">
        <f t="shared" si="23"/>
        <v/>
      </c>
      <c r="BG15" s="13" t="str">
        <f t="shared" si="23"/>
        <v/>
      </c>
      <c r="BH15" s="13" t="str">
        <f t="shared" si="23"/>
        <v/>
      </c>
      <c r="BI15" s="13" t="str">
        <f t="shared" si="23"/>
        <v/>
      </c>
      <c r="BJ15" s="13" t="str">
        <f t="shared" si="23"/>
        <v/>
      </c>
      <c r="BK15" s="13" t="str">
        <f t="shared" si="23"/>
        <v/>
      </c>
      <c r="BL15" s="13" t="str">
        <f t="shared" ref="BL15:CQ15" si="24">IF(BK15="","",IF(BK15+1&gt;$W15,"",BK15+1))</f>
        <v/>
      </c>
      <c r="BM15" s="13" t="str">
        <f t="shared" si="24"/>
        <v/>
      </c>
      <c r="BN15" s="13" t="str">
        <f t="shared" si="24"/>
        <v/>
      </c>
      <c r="BO15" s="13" t="str">
        <f t="shared" si="24"/>
        <v/>
      </c>
      <c r="BP15" s="13" t="str">
        <f t="shared" si="24"/>
        <v/>
      </c>
      <c r="BQ15" s="13" t="str">
        <f t="shared" si="24"/>
        <v/>
      </c>
      <c r="BR15" s="13" t="str">
        <f t="shared" si="24"/>
        <v/>
      </c>
      <c r="BS15" s="13" t="str">
        <f t="shared" si="24"/>
        <v/>
      </c>
      <c r="BT15" s="13" t="str">
        <f t="shared" si="24"/>
        <v/>
      </c>
      <c r="BU15" s="13" t="str">
        <f t="shared" si="24"/>
        <v/>
      </c>
      <c r="BV15" s="13" t="str">
        <f t="shared" si="24"/>
        <v/>
      </c>
      <c r="BW15" s="13" t="str">
        <f t="shared" si="24"/>
        <v/>
      </c>
      <c r="BX15" s="13" t="str">
        <f t="shared" si="24"/>
        <v/>
      </c>
      <c r="BY15" s="13" t="str">
        <f t="shared" si="24"/>
        <v/>
      </c>
      <c r="BZ15" s="13" t="str">
        <f t="shared" si="24"/>
        <v/>
      </c>
      <c r="CA15" s="13" t="str">
        <f t="shared" si="24"/>
        <v/>
      </c>
      <c r="CB15" s="13" t="str">
        <f t="shared" si="24"/>
        <v/>
      </c>
      <c r="CC15" s="13" t="str">
        <f t="shared" si="24"/>
        <v/>
      </c>
      <c r="CD15" s="13" t="str">
        <f t="shared" si="24"/>
        <v/>
      </c>
      <c r="CE15" s="13" t="str">
        <f t="shared" si="24"/>
        <v/>
      </c>
      <c r="CF15" s="13" t="str">
        <f t="shared" si="24"/>
        <v/>
      </c>
      <c r="CG15" s="13" t="str">
        <f t="shared" si="24"/>
        <v/>
      </c>
      <c r="CH15" s="13" t="str">
        <f t="shared" si="24"/>
        <v/>
      </c>
      <c r="CI15" s="13" t="str">
        <f t="shared" si="24"/>
        <v/>
      </c>
      <c r="CJ15" s="13" t="str">
        <f t="shared" si="24"/>
        <v/>
      </c>
      <c r="CK15" s="13" t="str">
        <f t="shared" si="24"/>
        <v/>
      </c>
      <c r="CL15" s="13" t="str">
        <f t="shared" si="24"/>
        <v/>
      </c>
      <c r="CM15" s="13" t="str">
        <f t="shared" si="24"/>
        <v/>
      </c>
      <c r="CN15" s="13" t="str">
        <f t="shared" si="24"/>
        <v/>
      </c>
      <c r="CO15" s="13" t="str">
        <f t="shared" si="24"/>
        <v/>
      </c>
      <c r="CP15" s="13" t="str">
        <f t="shared" si="24"/>
        <v/>
      </c>
      <c r="CQ15" s="13" t="str">
        <f t="shared" si="24"/>
        <v/>
      </c>
      <c r="CR15" s="13" t="str">
        <f t="shared" ref="CR15:DW15" si="25">IF(CQ15="","",IF(CQ15+1&gt;$W15,"",CQ15+1))</f>
        <v/>
      </c>
      <c r="CS15" s="13" t="str">
        <f t="shared" si="25"/>
        <v/>
      </c>
      <c r="CT15" s="13" t="str">
        <f t="shared" si="25"/>
        <v/>
      </c>
      <c r="CU15" s="13" t="str">
        <f t="shared" si="25"/>
        <v/>
      </c>
      <c r="CV15" s="13" t="str">
        <f t="shared" si="25"/>
        <v/>
      </c>
      <c r="CW15" s="13" t="str">
        <f t="shared" si="25"/>
        <v/>
      </c>
      <c r="CX15" s="13" t="str">
        <f t="shared" si="25"/>
        <v/>
      </c>
      <c r="CY15" s="13" t="str">
        <f t="shared" si="25"/>
        <v/>
      </c>
      <c r="CZ15" s="13" t="str">
        <f t="shared" si="25"/>
        <v/>
      </c>
      <c r="DA15" s="13" t="str">
        <f t="shared" si="25"/>
        <v/>
      </c>
      <c r="DB15" s="13" t="str">
        <f t="shared" si="25"/>
        <v/>
      </c>
      <c r="DC15" s="13" t="str">
        <f t="shared" si="25"/>
        <v/>
      </c>
      <c r="DD15" s="13" t="str">
        <f t="shared" si="25"/>
        <v/>
      </c>
      <c r="DE15" s="13" t="str">
        <f t="shared" si="25"/>
        <v/>
      </c>
      <c r="DF15" s="13" t="str">
        <f t="shared" si="25"/>
        <v/>
      </c>
      <c r="DG15" s="13" t="str">
        <f t="shared" si="25"/>
        <v/>
      </c>
      <c r="DH15" s="13" t="str">
        <f t="shared" si="25"/>
        <v/>
      </c>
      <c r="DI15" s="13" t="str">
        <f t="shared" si="25"/>
        <v/>
      </c>
      <c r="DJ15" s="13" t="str">
        <f t="shared" si="25"/>
        <v/>
      </c>
      <c r="DK15" s="13" t="str">
        <f t="shared" si="25"/>
        <v/>
      </c>
      <c r="DL15" s="13" t="str">
        <f t="shared" si="25"/>
        <v/>
      </c>
      <c r="DM15" s="13" t="str">
        <f t="shared" si="25"/>
        <v/>
      </c>
      <c r="DN15" s="13" t="str">
        <f t="shared" si="25"/>
        <v/>
      </c>
      <c r="DO15" s="13" t="str">
        <f t="shared" si="25"/>
        <v/>
      </c>
      <c r="DP15" s="13" t="str">
        <f t="shared" si="25"/>
        <v/>
      </c>
      <c r="DQ15" s="13" t="str">
        <f t="shared" si="25"/>
        <v/>
      </c>
      <c r="DR15" s="13" t="str">
        <f t="shared" si="25"/>
        <v/>
      </c>
      <c r="DS15" s="13" t="str">
        <f t="shared" si="25"/>
        <v/>
      </c>
      <c r="DT15" s="13" t="str">
        <f t="shared" si="25"/>
        <v/>
      </c>
      <c r="DU15" s="13" t="str">
        <f t="shared" si="25"/>
        <v/>
      </c>
      <c r="DV15" s="13" t="str">
        <f t="shared" si="25"/>
        <v/>
      </c>
      <c r="DW15" s="13" t="str">
        <f t="shared" si="25"/>
        <v/>
      </c>
      <c r="DX15" s="13" t="str">
        <f t="shared" ref="DX15:FC15" si="26">IF(DW15="","",IF(DW15+1&gt;$W15,"",DW15+1))</f>
        <v/>
      </c>
      <c r="DY15" s="13" t="str">
        <f t="shared" si="26"/>
        <v/>
      </c>
      <c r="DZ15" s="13" t="str">
        <f t="shared" si="26"/>
        <v/>
      </c>
      <c r="EA15" s="13" t="str">
        <f t="shared" si="26"/>
        <v/>
      </c>
      <c r="EB15" s="13" t="str">
        <f t="shared" si="26"/>
        <v/>
      </c>
      <c r="EC15" s="13" t="str">
        <f t="shared" si="26"/>
        <v/>
      </c>
      <c r="ED15" s="13" t="str">
        <f t="shared" si="26"/>
        <v/>
      </c>
      <c r="EE15" s="13" t="str">
        <f t="shared" si="26"/>
        <v/>
      </c>
      <c r="EF15" s="13" t="str">
        <f t="shared" si="26"/>
        <v/>
      </c>
      <c r="EG15" s="13" t="str">
        <f t="shared" si="26"/>
        <v/>
      </c>
      <c r="EH15" s="13" t="str">
        <f t="shared" si="26"/>
        <v/>
      </c>
      <c r="EI15" s="13" t="str">
        <f t="shared" si="26"/>
        <v/>
      </c>
      <c r="EJ15" s="13" t="str">
        <f t="shared" si="26"/>
        <v/>
      </c>
      <c r="EK15" s="13" t="str">
        <f t="shared" si="26"/>
        <v/>
      </c>
      <c r="EL15" s="13" t="str">
        <f t="shared" si="26"/>
        <v/>
      </c>
      <c r="EM15" s="13" t="str">
        <f t="shared" si="26"/>
        <v/>
      </c>
      <c r="EN15" s="13" t="str">
        <f t="shared" si="26"/>
        <v/>
      </c>
      <c r="EO15" s="13" t="str">
        <f t="shared" si="26"/>
        <v/>
      </c>
      <c r="EP15" s="13" t="str">
        <f t="shared" si="26"/>
        <v/>
      </c>
      <c r="EQ15" s="13" t="str">
        <f t="shared" si="26"/>
        <v/>
      </c>
      <c r="ER15" s="13" t="str">
        <f t="shared" si="26"/>
        <v/>
      </c>
      <c r="ES15" s="13" t="str">
        <f t="shared" si="26"/>
        <v/>
      </c>
      <c r="ET15" s="13" t="str">
        <f t="shared" si="26"/>
        <v/>
      </c>
      <c r="EU15" s="13" t="str">
        <f t="shared" si="26"/>
        <v/>
      </c>
      <c r="EV15" s="13" t="str">
        <f t="shared" si="26"/>
        <v/>
      </c>
      <c r="EW15" s="13" t="str">
        <f t="shared" si="26"/>
        <v/>
      </c>
      <c r="EX15" s="13" t="str">
        <f t="shared" si="26"/>
        <v/>
      </c>
      <c r="EY15" s="13" t="str">
        <f t="shared" si="26"/>
        <v/>
      </c>
      <c r="EZ15" s="13" t="str">
        <f t="shared" si="26"/>
        <v/>
      </c>
      <c r="FA15" s="13" t="str">
        <f t="shared" si="26"/>
        <v/>
      </c>
      <c r="FB15" s="13" t="str">
        <f t="shared" si="26"/>
        <v/>
      </c>
      <c r="FC15" s="13" t="str">
        <f t="shared" si="26"/>
        <v/>
      </c>
      <c r="FD15" s="13" t="str">
        <f t="shared" ref="FD15:FX15" si="27">IF(FC15="","",IF(FC15+1&gt;$W15,"",FC15+1))</f>
        <v/>
      </c>
      <c r="FE15" s="13" t="str">
        <f t="shared" si="27"/>
        <v/>
      </c>
      <c r="FF15" s="13" t="str">
        <f t="shared" si="27"/>
        <v/>
      </c>
      <c r="FG15" s="13" t="str">
        <f t="shared" si="27"/>
        <v/>
      </c>
      <c r="FH15" s="13" t="str">
        <f t="shared" si="27"/>
        <v/>
      </c>
      <c r="FI15" s="13" t="str">
        <f t="shared" si="27"/>
        <v/>
      </c>
      <c r="FJ15" s="13" t="str">
        <f t="shared" si="27"/>
        <v/>
      </c>
      <c r="FK15" s="13" t="str">
        <f t="shared" si="27"/>
        <v/>
      </c>
      <c r="FL15" s="13" t="str">
        <f t="shared" si="27"/>
        <v/>
      </c>
      <c r="FM15" s="13" t="str">
        <f t="shared" si="27"/>
        <v/>
      </c>
      <c r="FN15" s="13" t="str">
        <f t="shared" si="27"/>
        <v/>
      </c>
      <c r="FO15" s="13" t="str">
        <f t="shared" si="27"/>
        <v/>
      </c>
      <c r="FP15" s="13" t="str">
        <f t="shared" si="27"/>
        <v/>
      </c>
      <c r="FQ15" s="13" t="str">
        <f t="shared" si="27"/>
        <v/>
      </c>
      <c r="FR15" s="13" t="str">
        <f t="shared" si="27"/>
        <v/>
      </c>
      <c r="FS15" s="13" t="str">
        <f t="shared" si="27"/>
        <v/>
      </c>
      <c r="FT15" s="13" t="str">
        <f t="shared" si="27"/>
        <v/>
      </c>
      <c r="FU15" s="13" t="str">
        <f t="shared" si="27"/>
        <v/>
      </c>
      <c r="FV15" s="13" t="str">
        <f t="shared" si="27"/>
        <v/>
      </c>
      <c r="FW15" s="13" t="str">
        <f t="shared" si="27"/>
        <v/>
      </c>
      <c r="FX15" s="13" t="str">
        <f t="shared" si="27"/>
        <v/>
      </c>
      <c r="FZ15"/>
    </row>
    <row r="16" spans="1:182" ht="12.75" customHeight="1" x14ac:dyDescent="0.2">
      <c r="A16" s="20">
        <f t="shared" si="0"/>
        <v>43541</v>
      </c>
      <c r="B16" s="22">
        <f t="shared" ref="B16:B79" si="28">+B15+1</f>
        <v>43541</v>
      </c>
      <c r="C16" s="40" t="str">
        <f t="shared" si="1"/>
        <v/>
      </c>
      <c r="D16" s="18" t="str">
        <f t="shared" si="2"/>
        <v/>
      </c>
      <c r="E16" s="18" t="str">
        <f t="shared" si="3"/>
        <v/>
      </c>
      <c r="F16" s="44">
        <f t="shared" ca="1" si="4"/>
        <v>0</v>
      </c>
      <c r="G16" s="2"/>
      <c r="H16" s="3"/>
      <c r="I16" s="26" t="str">
        <f t="shared" si="5"/>
        <v/>
      </c>
      <c r="J16" s="4"/>
      <c r="K16" s="5"/>
      <c r="L16" s="6" t="str">
        <f>IF(K16="","",K16-J16)</f>
        <v/>
      </c>
      <c r="M16" s="79"/>
      <c r="N16" s="45">
        <f t="shared" si="7"/>
        <v>0</v>
      </c>
      <c r="O16" s="42" t="str">
        <f t="shared" ca="1" si="15"/>
        <v/>
      </c>
      <c r="P16" s="43" t="str">
        <f t="shared" ca="1" si="16"/>
        <v/>
      </c>
      <c r="Q16" s="7" t="str">
        <f t="shared" ca="1" si="8"/>
        <v/>
      </c>
      <c r="R16" s="8" t="str">
        <f t="shared" ca="1" si="9"/>
        <v/>
      </c>
      <c r="S16" s="92" t="str">
        <f t="shared" si="17"/>
        <v/>
      </c>
      <c r="T16" s="96" t="str">
        <f t="shared" ca="1" si="18"/>
        <v/>
      </c>
      <c r="U16" s="106"/>
      <c r="V16" s="87" t="str">
        <f t="shared" si="19"/>
        <v/>
      </c>
      <c r="W16" s="107"/>
      <c r="X16" s="101" t="str">
        <f t="shared" si="20"/>
        <v/>
      </c>
      <c r="Y16" s="16">
        <f>DATE(LEFT($T$1,4),1,6)</f>
        <v>43471</v>
      </c>
      <c r="Z16" s="11" t="s">
        <v>25</v>
      </c>
      <c r="AA16" s="101" t="str">
        <f t="shared" si="21"/>
        <v/>
      </c>
      <c r="AB16" s="38">
        <f>Y18-47</f>
        <v>43529</v>
      </c>
      <c r="AC16" s="39" t="s">
        <v>27</v>
      </c>
      <c r="AD16"/>
      <c r="AE16" s="13" t="str">
        <f t="shared" si="22"/>
        <v/>
      </c>
      <c r="AF16" s="13" t="str">
        <f t="shared" ref="AF16:BK16" si="29">IF(AE16="","",IF(AE16+1&gt;$W16,"",AE16+1))</f>
        <v/>
      </c>
      <c r="AG16" s="13" t="str">
        <f t="shared" si="29"/>
        <v/>
      </c>
      <c r="AH16" s="13" t="str">
        <f t="shared" si="29"/>
        <v/>
      </c>
      <c r="AI16" s="13" t="str">
        <f t="shared" si="29"/>
        <v/>
      </c>
      <c r="AJ16" s="13" t="str">
        <f t="shared" si="29"/>
        <v/>
      </c>
      <c r="AK16" s="13" t="str">
        <f t="shared" si="29"/>
        <v/>
      </c>
      <c r="AL16" s="13" t="str">
        <f t="shared" si="29"/>
        <v/>
      </c>
      <c r="AM16" s="13" t="str">
        <f t="shared" si="29"/>
        <v/>
      </c>
      <c r="AN16" s="13" t="str">
        <f t="shared" si="29"/>
        <v/>
      </c>
      <c r="AO16" s="13" t="str">
        <f t="shared" si="29"/>
        <v/>
      </c>
      <c r="AP16" s="13" t="str">
        <f t="shared" si="29"/>
        <v/>
      </c>
      <c r="AQ16" s="13" t="str">
        <f t="shared" si="29"/>
        <v/>
      </c>
      <c r="AR16" s="13" t="str">
        <f t="shared" si="29"/>
        <v/>
      </c>
      <c r="AS16" s="13" t="str">
        <f t="shared" si="29"/>
        <v/>
      </c>
      <c r="AT16" s="13" t="str">
        <f t="shared" si="29"/>
        <v/>
      </c>
      <c r="AU16" s="13" t="str">
        <f t="shared" si="29"/>
        <v/>
      </c>
      <c r="AV16" s="13" t="str">
        <f t="shared" si="29"/>
        <v/>
      </c>
      <c r="AW16" s="13" t="str">
        <f t="shared" si="29"/>
        <v/>
      </c>
      <c r="AX16" s="13" t="str">
        <f t="shared" si="29"/>
        <v/>
      </c>
      <c r="AY16" s="13" t="str">
        <f t="shared" si="29"/>
        <v/>
      </c>
      <c r="AZ16" s="13" t="str">
        <f t="shared" si="29"/>
        <v/>
      </c>
      <c r="BA16" s="13" t="str">
        <f t="shared" si="29"/>
        <v/>
      </c>
      <c r="BB16" s="13" t="str">
        <f t="shared" si="29"/>
        <v/>
      </c>
      <c r="BC16" s="13" t="str">
        <f t="shared" si="29"/>
        <v/>
      </c>
      <c r="BD16" s="13" t="str">
        <f t="shared" si="29"/>
        <v/>
      </c>
      <c r="BE16" s="13" t="str">
        <f t="shared" si="29"/>
        <v/>
      </c>
      <c r="BF16" s="13" t="str">
        <f t="shared" si="29"/>
        <v/>
      </c>
      <c r="BG16" s="13" t="str">
        <f t="shared" si="29"/>
        <v/>
      </c>
      <c r="BH16" s="13" t="str">
        <f t="shared" si="29"/>
        <v/>
      </c>
      <c r="BI16" s="13" t="str">
        <f t="shared" si="29"/>
        <v/>
      </c>
      <c r="BJ16" s="13" t="str">
        <f t="shared" si="29"/>
        <v/>
      </c>
      <c r="BK16" s="13" t="str">
        <f t="shared" si="29"/>
        <v/>
      </c>
      <c r="BL16" s="13" t="str">
        <f t="shared" ref="BL16:CQ16" si="30">IF(BK16="","",IF(BK16+1&gt;$W16,"",BK16+1))</f>
        <v/>
      </c>
      <c r="BM16" s="13" t="str">
        <f t="shared" si="30"/>
        <v/>
      </c>
      <c r="BN16" s="13" t="str">
        <f t="shared" si="30"/>
        <v/>
      </c>
      <c r="BO16" s="13" t="str">
        <f t="shared" si="30"/>
        <v/>
      </c>
      <c r="BP16" s="13" t="str">
        <f t="shared" si="30"/>
        <v/>
      </c>
      <c r="BQ16" s="13" t="str">
        <f t="shared" si="30"/>
        <v/>
      </c>
      <c r="BR16" s="13" t="str">
        <f t="shared" si="30"/>
        <v/>
      </c>
      <c r="BS16" s="13" t="str">
        <f t="shared" si="30"/>
        <v/>
      </c>
      <c r="BT16" s="13" t="str">
        <f t="shared" si="30"/>
        <v/>
      </c>
      <c r="BU16" s="13" t="str">
        <f t="shared" si="30"/>
        <v/>
      </c>
      <c r="BV16" s="13" t="str">
        <f t="shared" si="30"/>
        <v/>
      </c>
      <c r="BW16" s="13" t="str">
        <f t="shared" si="30"/>
        <v/>
      </c>
      <c r="BX16" s="13" t="str">
        <f t="shared" si="30"/>
        <v/>
      </c>
      <c r="BY16" s="13" t="str">
        <f t="shared" si="30"/>
        <v/>
      </c>
      <c r="BZ16" s="13" t="str">
        <f t="shared" si="30"/>
        <v/>
      </c>
      <c r="CA16" s="13" t="str">
        <f t="shared" si="30"/>
        <v/>
      </c>
      <c r="CB16" s="13" t="str">
        <f t="shared" si="30"/>
        <v/>
      </c>
      <c r="CC16" s="13" t="str">
        <f t="shared" si="30"/>
        <v/>
      </c>
      <c r="CD16" s="13" t="str">
        <f t="shared" si="30"/>
        <v/>
      </c>
      <c r="CE16" s="13" t="str">
        <f t="shared" si="30"/>
        <v/>
      </c>
      <c r="CF16" s="13" t="str">
        <f t="shared" si="30"/>
        <v/>
      </c>
      <c r="CG16" s="13" t="str">
        <f t="shared" si="30"/>
        <v/>
      </c>
      <c r="CH16" s="13" t="str">
        <f t="shared" si="30"/>
        <v/>
      </c>
      <c r="CI16" s="13" t="str">
        <f t="shared" si="30"/>
        <v/>
      </c>
      <c r="CJ16" s="13" t="str">
        <f t="shared" si="30"/>
        <v/>
      </c>
      <c r="CK16" s="13" t="str">
        <f t="shared" si="30"/>
        <v/>
      </c>
      <c r="CL16" s="13" t="str">
        <f t="shared" si="30"/>
        <v/>
      </c>
      <c r="CM16" s="13" t="str">
        <f t="shared" si="30"/>
        <v/>
      </c>
      <c r="CN16" s="13" t="str">
        <f t="shared" si="30"/>
        <v/>
      </c>
      <c r="CO16" s="13" t="str">
        <f t="shared" si="30"/>
        <v/>
      </c>
      <c r="CP16" s="13" t="str">
        <f t="shared" si="30"/>
        <v/>
      </c>
      <c r="CQ16" s="13" t="str">
        <f t="shared" si="30"/>
        <v/>
      </c>
      <c r="CR16" s="13" t="str">
        <f t="shared" ref="CR16:DW16" si="31">IF(CQ16="","",IF(CQ16+1&gt;$W16,"",CQ16+1))</f>
        <v/>
      </c>
      <c r="CS16" s="13" t="str">
        <f t="shared" si="31"/>
        <v/>
      </c>
      <c r="CT16" s="13" t="str">
        <f t="shared" si="31"/>
        <v/>
      </c>
      <c r="CU16" s="13" t="str">
        <f t="shared" si="31"/>
        <v/>
      </c>
      <c r="CV16" s="13" t="str">
        <f t="shared" si="31"/>
        <v/>
      </c>
      <c r="CW16" s="13" t="str">
        <f t="shared" si="31"/>
        <v/>
      </c>
      <c r="CX16" s="13" t="str">
        <f t="shared" si="31"/>
        <v/>
      </c>
      <c r="CY16" s="13" t="str">
        <f t="shared" si="31"/>
        <v/>
      </c>
      <c r="CZ16" s="13" t="str">
        <f t="shared" si="31"/>
        <v/>
      </c>
      <c r="DA16" s="13" t="str">
        <f t="shared" si="31"/>
        <v/>
      </c>
      <c r="DB16" s="13" t="str">
        <f t="shared" si="31"/>
        <v/>
      </c>
      <c r="DC16" s="13" t="str">
        <f t="shared" si="31"/>
        <v/>
      </c>
      <c r="DD16" s="13" t="str">
        <f t="shared" si="31"/>
        <v/>
      </c>
      <c r="DE16" s="13" t="str">
        <f t="shared" si="31"/>
        <v/>
      </c>
      <c r="DF16" s="13" t="str">
        <f t="shared" si="31"/>
        <v/>
      </c>
      <c r="DG16" s="13" t="str">
        <f t="shared" si="31"/>
        <v/>
      </c>
      <c r="DH16" s="13" t="str">
        <f t="shared" si="31"/>
        <v/>
      </c>
      <c r="DI16" s="13" t="str">
        <f t="shared" si="31"/>
        <v/>
      </c>
      <c r="DJ16" s="13" t="str">
        <f t="shared" si="31"/>
        <v/>
      </c>
      <c r="DK16" s="13" t="str">
        <f t="shared" si="31"/>
        <v/>
      </c>
      <c r="DL16" s="13" t="str">
        <f t="shared" si="31"/>
        <v/>
      </c>
      <c r="DM16" s="13" t="str">
        <f t="shared" si="31"/>
        <v/>
      </c>
      <c r="DN16" s="13" t="str">
        <f t="shared" si="31"/>
        <v/>
      </c>
      <c r="DO16" s="13" t="str">
        <f t="shared" si="31"/>
        <v/>
      </c>
      <c r="DP16" s="13" t="str">
        <f t="shared" si="31"/>
        <v/>
      </c>
      <c r="DQ16" s="13" t="str">
        <f t="shared" si="31"/>
        <v/>
      </c>
      <c r="DR16" s="13" t="str">
        <f t="shared" si="31"/>
        <v/>
      </c>
      <c r="DS16" s="13" t="str">
        <f t="shared" si="31"/>
        <v/>
      </c>
      <c r="DT16" s="13" t="str">
        <f t="shared" si="31"/>
        <v/>
      </c>
      <c r="DU16" s="13" t="str">
        <f t="shared" si="31"/>
        <v/>
      </c>
      <c r="DV16" s="13" t="str">
        <f t="shared" si="31"/>
        <v/>
      </c>
      <c r="DW16" s="13" t="str">
        <f t="shared" si="31"/>
        <v/>
      </c>
      <c r="DX16" s="13" t="str">
        <f t="shared" ref="DX16:FC16" si="32">IF(DW16="","",IF(DW16+1&gt;$W16,"",DW16+1))</f>
        <v/>
      </c>
      <c r="DY16" s="13" t="str">
        <f t="shared" si="32"/>
        <v/>
      </c>
      <c r="DZ16" s="13" t="str">
        <f t="shared" si="32"/>
        <v/>
      </c>
      <c r="EA16" s="13" t="str">
        <f t="shared" si="32"/>
        <v/>
      </c>
      <c r="EB16" s="13" t="str">
        <f t="shared" si="32"/>
        <v/>
      </c>
      <c r="EC16" s="13" t="str">
        <f t="shared" si="32"/>
        <v/>
      </c>
      <c r="ED16" s="13" t="str">
        <f t="shared" si="32"/>
        <v/>
      </c>
      <c r="EE16" s="13" t="str">
        <f t="shared" si="32"/>
        <v/>
      </c>
      <c r="EF16" s="13" t="str">
        <f t="shared" si="32"/>
        <v/>
      </c>
      <c r="EG16" s="13" t="str">
        <f t="shared" si="32"/>
        <v/>
      </c>
      <c r="EH16" s="13" t="str">
        <f t="shared" si="32"/>
        <v/>
      </c>
      <c r="EI16" s="13" t="str">
        <f t="shared" si="32"/>
        <v/>
      </c>
      <c r="EJ16" s="13" t="str">
        <f t="shared" si="32"/>
        <v/>
      </c>
      <c r="EK16" s="13" t="str">
        <f t="shared" si="32"/>
        <v/>
      </c>
      <c r="EL16" s="13" t="str">
        <f t="shared" si="32"/>
        <v/>
      </c>
      <c r="EM16" s="13" t="str">
        <f t="shared" si="32"/>
        <v/>
      </c>
      <c r="EN16" s="13" t="str">
        <f t="shared" si="32"/>
        <v/>
      </c>
      <c r="EO16" s="13" t="str">
        <f t="shared" si="32"/>
        <v/>
      </c>
      <c r="EP16" s="13" t="str">
        <f t="shared" si="32"/>
        <v/>
      </c>
      <c r="EQ16" s="13" t="str">
        <f t="shared" si="32"/>
        <v/>
      </c>
      <c r="ER16" s="13" t="str">
        <f t="shared" si="32"/>
        <v/>
      </c>
      <c r="ES16" s="13" t="str">
        <f t="shared" si="32"/>
        <v/>
      </c>
      <c r="ET16" s="13" t="str">
        <f t="shared" si="32"/>
        <v/>
      </c>
      <c r="EU16" s="13" t="str">
        <f t="shared" si="32"/>
        <v/>
      </c>
      <c r="EV16" s="13" t="str">
        <f t="shared" si="32"/>
        <v/>
      </c>
      <c r="EW16" s="13" t="str">
        <f t="shared" si="32"/>
        <v/>
      </c>
      <c r="EX16" s="13" t="str">
        <f t="shared" si="32"/>
        <v/>
      </c>
      <c r="EY16" s="13" t="str">
        <f t="shared" si="32"/>
        <v/>
      </c>
      <c r="EZ16" s="13" t="str">
        <f t="shared" si="32"/>
        <v/>
      </c>
      <c r="FA16" s="13" t="str">
        <f t="shared" si="32"/>
        <v/>
      </c>
      <c r="FB16" s="13" t="str">
        <f t="shared" si="32"/>
        <v/>
      </c>
      <c r="FC16" s="13" t="str">
        <f t="shared" si="32"/>
        <v/>
      </c>
      <c r="FD16" s="13" t="str">
        <f t="shared" ref="FD16:FX16" si="33">IF(FC16="","",IF(FC16+1&gt;$W16,"",FC16+1))</f>
        <v/>
      </c>
      <c r="FE16" s="13" t="str">
        <f t="shared" si="33"/>
        <v/>
      </c>
      <c r="FF16" s="13" t="str">
        <f t="shared" si="33"/>
        <v/>
      </c>
      <c r="FG16" s="13" t="str">
        <f t="shared" si="33"/>
        <v/>
      </c>
      <c r="FH16" s="13" t="str">
        <f t="shared" si="33"/>
        <v/>
      </c>
      <c r="FI16" s="13" t="str">
        <f t="shared" si="33"/>
        <v/>
      </c>
      <c r="FJ16" s="13" t="str">
        <f t="shared" si="33"/>
        <v/>
      </c>
      <c r="FK16" s="13" t="str">
        <f t="shared" si="33"/>
        <v/>
      </c>
      <c r="FL16" s="13" t="str">
        <f t="shared" si="33"/>
        <v/>
      </c>
      <c r="FM16" s="13" t="str">
        <f t="shared" si="33"/>
        <v/>
      </c>
      <c r="FN16" s="13" t="str">
        <f t="shared" si="33"/>
        <v/>
      </c>
      <c r="FO16" s="13" t="str">
        <f t="shared" si="33"/>
        <v/>
      </c>
      <c r="FP16" s="13" t="str">
        <f t="shared" si="33"/>
        <v/>
      </c>
      <c r="FQ16" s="13" t="str">
        <f t="shared" si="33"/>
        <v/>
      </c>
      <c r="FR16" s="13" t="str">
        <f t="shared" si="33"/>
        <v/>
      </c>
      <c r="FS16" s="13" t="str">
        <f t="shared" si="33"/>
        <v/>
      </c>
      <c r="FT16" s="13" t="str">
        <f t="shared" si="33"/>
        <v/>
      </c>
      <c r="FU16" s="13" t="str">
        <f t="shared" si="33"/>
        <v/>
      </c>
      <c r="FV16" s="13" t="str">
        <f t="shared" si="33"/>
        <v/>
      </c>
      <c r="FW16" s="13" t="str">
        <f t="shared" si="33"/>
        <v/>
      </c>
      <c r="FX16" s="13" t="str">
        <f t="shared" si="33"/>
        <v/>
      </c>
      <c r="FZ16"/>
    </row>
    <row r="17" spans="1:182" ht="12.75" customHeight="1" x14ac:dyDescent="0.2">
      <c r="A17" s="20">
        <f t="shared" si="0"/>
        <v>43542</v>
      </c>
      <c r="B17" s="22">
        <f t="shared" si="28"/>
        <v>43542</v>
      </c>
      <c r="C17" s="40" t="str">
        <f t="shared" si="1"/>
        <v/>
      </c>
      <c r="D17" s="18" t="str">
        <f t="shared" si="2"/>
        <v/>
      </c>
      <c r="E17" s="18" t="str">
        <f t="shared" si="3"/>
        <v/>
      </c>
      <c r="F17" s="44">
        <f t="shared" ca="1" si="4"/>
        <v>0</v>
      </c>
      <c r="G17" s="2"/>
      <c r="H17" s="3"/>
      <c r="I17" s="26" t="str">
        <f t="shared" si="5"/>
        <v/>
      </c>
      <c r="J17" s="4"/>
      <c r="K17" s="5"/>
      <c r="L17" s="6" t="str">
        <f t="shared" si="6"/>
        <v/>
      </c>
      <c r="M17" s="79"/>
      <c r="N17" s="45">
        <f t="shared" si="7"/>
        <v>0</v>
      </c>
      <c r="O17" s="42" t="str">
        <f t="shared" ca="1" si="15"/>
        <v/>
      </c>
      <c r="P17" s="43" t="str">
        <f t="shared" ca="1" si="16"/>
        <v/>
      </c>
      <c r="Q17" s="7" t="str">
        <f t="shared" ca="1" si="8"/>
        <v/>
      </c>
      <c r="R17" s="8" t="str">
        <f t="shared" ca="1" si="9"/>
        <v/>
      </c>
      <c r="S17" s="92" t="str">
        <f t="shared" si="17"/>
        <v/>
      </c>
      <c r="T17" s="96" t="str">
        <f t="shared" ca="1" si="18"/>
        <v/>
      </c>
      <c r="U17" s="106"/>
      <c r="V17" s="87" t="str">
        <f t="shared" si="19"/>
        <v/>
      </c>
      <c r="W17" s="107"/>
      <c r="X17" s="101">
        <f t="shared" si="20"/>
        <v>1</v>
      </c>
      <c r="Y17" s="16">
        <f>DATE(RIGHT($T$1,4),1,6)</f>
        <v>43836</v>
      </c>
      <c r="Z17" s="11" t="s">
        <v>25</v>
      </c>
      <c r="AA17" s="101" t="str">
        <f t="shared" si="21"/>
        <v/>
      </c>
      <c r="AB17" s="38">
        <f>Y19-47</f>
        <v>43886</v>
      </c>
      <c r="AC17" s="39" t="s">
        <v>27</v>
      </c>
      <c r="AD17"/>
      <c r="AE17" s="13" t="str">
        <f t="shared" si="22"/>
        <v/>
      </c>
      <c r="AF17" s="13" t="str">
        <f t="shared" ref="AF17:BK17" si="34">IF(AE17="","",IF(AE17+1&gt;$W17,"",AE17+1))</f>
        <v/>
      </c>
      <c r="AG17" s="13" t="str">
        <f t="shared" si="34"/>
        <v/>
      </c>
      <c r="AH17" s="13" t="str">
        <f t="shared" si="34"/>
        <v/>
      </c>
      <c r="AI17" s="13" t="str">
        <f t="shared" si="34"/>
        <v/>
      </c>
      <c r="AJ17" s="13" t="str">
        <f t="shared" si="34"/>
        <v/>
      </c>
      <c r="AK17" s="13" t="str">
        <f t="shared" si="34"/>
        <v/>
      </c>
      <c r="AL17" s="13" t="str">
        <f t="shared" si="34"/>
        <v/>
      </c>
      <c r="AM17" s="13" t="str">
        <f t="shared" si="34"/>
        <v/>
      </c>
      <c r="AN17" s="13" t="str">
        <f t="shared" si="34"/>
        <v/>
      </c>
      <c r="AO17" s="13" t="str">
        <f t="shared" si="34"/>
        <v/>
      </c>
      <c r="AP17" s="13" t="str">
        <f t="shared" si="34"/>
        <v/>
      </c>
      <c r="AQ17" s="13" t="str">
        <f t="shared" si="34"/>
        <v/>
      </c>
      <c r="AR17" s="13" t="str">
        <f t="shared" si="34"/>
        <v/>
      </c>
      <c r="AS17" s="13" t="str">
        <f t="shared" si="34"/>
        <v/>
      </c>
      <c r="AT17" s="13" t="str">
        <f t="shared" si="34"/>
        <v/>
      </c>
      <c r="AU17" s="13" t="str">
        <f t="shared" si="34"/>
        <v/>
      </c>
      <c r="AV17" s="13" t="str">
        <f t="shared" si="34"/>
        <v/>
      </c>
      <c r="AW17" s="13" t="str">
        <f t="shared" si="34"/>
        <v/>
      </c>
      <c r="AX17" s="13" t="str">
        <f t="shared" si="34"/>
        <v/>
      </c>
      <c r="AY17" s="13" t="str">
        <f t="shared" si="34"/>
        <v/>
      </c>
      <c r="AZ17" s="13" t="str">
        <f t="shared" si="34"/>
        <v/>
      </c>
      <c r="BA17" s="13" t="str">
        <f t="shared" si="34"/>
        <v/>
      </c>
      <c r="BB17" s="13" t="str">
        <f t="shared" si="34"/>
        <v/>
      </c>
      <c r="BC17" s="13" t="str">
        <f t="shared" si="34"/>
        <v/>
      </c>
      <c r="BD17" s="13" t="str">
        <f t="shared" si="34"/>
        <v/>
      </c>
      <c r="BE17" s="13" t="str">
        <f t="shared" si="34"/>
        <v/>
      </c>
      <c r="BF17" s="13" t="str">
        <f t="shared" si="34"/>
        <v/>
      </c>
      <c r="BG17" s="13" t="str">
        <f t="shared" si="34"/>
        <v/>
      </c>
      <c r="BH17" s="13" t="str">
        <f t="shared" si="34"/>
        <v/>
      </c>
      <c r="BI17" s="13" t="str">
        <f t="shared" si="34"/>
        <v/>
      </c>
      <c r="BJ17" s="13" t="str">
        <f t="shared" si="34"/>
        <v/>
      </c>
      <c r="BK17" s="13" t="str">
        <f t="shared" si="34"/>
        <v/>
      </c>
      <c r="BL17" s="13" t="str">
        <f t="shared" ref="BL17:CQ17" si="35">IF(BK17="","",IF(BK17+1&gt;$W17,"",BK17+1))</f>
        <v/>
      </c>
      <c r="BM17" s="13" t="str">
        <f t="shared" si="35"/>
        <v/>
      </c>
      <c r="BN17" s="13" t="str">
        <f t="shared" si="35"/>
        <v/>
      </c>
      <c r="BO17" s="13" t="str">
        <f t="shared" si="35"/>
        <v/>
      </c>
      <c r="BP17" s="13" t="str">
        <f t="shared" si="35"/>
        <v/>
      </c>
      <c r="BQ17" s="13" t="str">
        <f t="shared" si="35"/>
        <v/>
      </c>
      <c r="BR17" s="13" t="str">
        <f t="shared" si="35"/>
        <v/>
      </c>
      <c r="BS17" s="13" t="str">
        <f t="shared" si="35"/>
        <v/>
      </c>
      <c r="BT17" s="13" t="str">
        <f t="shared" si="35"/>
        <v/>
      </c>
      <c r="BU17" s="13" t="str">
        <f t="shared" si="35"/>
        <v/>
      </c>
      <c r="BV17" s="13" t="str">
        <f t="shared" si="35"/>
        <v/>
      </c>
      <c r="BW17" s="13" t="str">
        <f t="shared" si="35"/>
        <v/>
      </c>
      <c r="BX17" s="13" t="str">
        <f t="shared" si="35"/>
        <v/>
      </c>
      <c r="BY17" s="13" t="str">
        <f t="shared" si="35"/>
        <v/>
      </c>
      <c r="BZ17" s="13" t="str">
        <f t="shared" si="35"/>
        <v/>
      </c>
      <c r="CA17" s="13" t="str">
        <f t="shared" si="35"/>
        <v/>
      </c>
      <c r="CB17" s="13" t="str">
        <f t="shared" si="35"/>
        <v/>
      </c>
      <c r="CC17" s="13" t="str">
        <f t="shared" si="35"/>
        <v/>
      </c>
      <c r="CD17" s="13" t="str">
        <f t="shared" si="35"/>
        <v/>
      </c>
      <c r="CE17" s="13" t="str">
        <f t="shared" si="35"/>
        <v/>
      </c>
      <c r="CF17" s="13" t="str">
        <f t="shared" si="35"/>
        <v/>
      </c>
      <c r="CG17" s="13" t="str">
        <f t="shared" si="35"/>
        <v/>
      </c>
      <c r="CH17" s="13" t="str">
        <f t="shared" si="35"/>
        <v/>
      </c>
      <c r="CI17" s="13" t="str">
        <f t="shared" si="35"/>
        <v/>
      </c>
      <c r="CJ17" s="13" t="str">
        <f t="shared" si="35"/>
        <v/>
      </c>
      <c r="CK17" s="13" t="str">
        <f t="shared" si="35"/>
        <v/>
      </c>
      <c r="CL17" s="13" t="str">
        <f t="shared" si="35"/>
        <v/>
      </c>
      <c r="CM17" s="13" t="str">
        <f t="shared" si="35"/>
        <v/>
      </c>
      <c r="CN17" s="13" t="str">
        <f t="shared" si="35"/>
        <v/>
      </c>
      <c r="CO17" s="13" t="str">
        <f t="shared" si="35"/>
        <v/>
      </c>
      <c r="CP17" s="13" t="str">
        <f t="shared" si="35"/>
        <v/>
      </c>
      <c r="CQ17" s="13" t="str">
        <f t="shared" si="35"/>
        <v/>
      </c>
      <c r="CR17" s="13" t="str">
        <f t="shared" ref="CR17:DW17" si="36">IF(CQ17="","",IF(CQ17+1&gt;$W17,"",CQ17+1))</f>
        <v/>
      </c>
      <c r="CS17" s="13" t="str">
        <f t="shared" si="36"/>
        <v/>
      </c>
      <c r="CT17" s="13" t="str">
        <f t="shared" si="36"/>
        <v/>
      </c>
      <c r="CU17" s="13" t="str">
        <f t="shared" si="36"/>
        <v/>
      </c>
      <c r="CV17" s="13" t="str">
        <f t="shared" si="36"/>
        <v/>
      </c>
      <c r="CW17" s="13" t="str">
        <f t="shared" si="36"/>
        <v/>
      </c>
      <c r="CX17" s="13" t="str">
        <f t="shared" si="36"/>
        <v/>
      </c>
      <c r="CY17" s="13" t="str">
        <f t="shared" si="36"/>
        <v/>
      </c>
      <c r="CZ17" s="13" t="str">
        <f t="shared" si="36"/>
        <v/>
      </c>
      <c r="DA17" s="13" t="str">
        <f t="shared" si="36"/>
        <v/>
      </c>
      <c r="DB17" s="13" t="str">
        <f t="shared" si="36"/>
        <v/>
      </c>
      <c r="DC17" s="13" t="str">
        <f t="shared" si="36"/>
        <v/>
      </c>
      <c r="DD17" s="13" t="str">
        <f t="shared" si="36"/>
        <v/>
      </c>
      <c r="DE17" s="13" t="str">
        <f t="shared" si="36"/>
        <v/>
      </c>
      <c r="DF17" s="13" t="str">
        <f t="shared" si="36"/>
        <v/>
      </c>
      <c r="DG17" s="13" t="str">
        <f t="shared" si="36"/>
        <v/>
      </c>
      <c r="DH17" s="13" t="str">
        <f t="shared" si="36"/>
        <v/>
      </c>
      <c r="DI17" s="13" t="str">
        <f t="shared" si="36"/>
        <v/>
      </c>
      <c r="DJ17" s="13" t="str">
        <f t="shared" si="36"/>
        <v/>
      </c>
      <c r="DK17" s="13" t="str">
        <f t="shared" si="36"/>
        <v/>
      </c>
      <c r="DL17" s="13" t="str">
        <f t="shared" si="36"/>
        <v/>
      </c>
      <c r="DM17" s="13" t="str">
        <f t="shared" si="36"/>
        <v/>
      </c>
      <c r="DN17" s="13" t="str">
        <f t="shared" si="36"/>
        <v/>
      </c>
      <c r="DO17" s="13" t="str">
        <f t="shared" si="36"/>
        <v/>
      </c>
      <c r="DP17" s="13" t="str">
        <f t="shared" si="36"/>
        <v/>
      </c>
      <c r="DQ17" s="13" t="str">
        <f t="shared" si="36"/>
        <v/>
      </c>
      <c r="DR17" s="13" t="str">
        <f t="shared" si="36"/>
        <v/>
      </c>
      <c r="DS17" s="13" t="str">
        <f t="shared" si="36"/>
        <v/>
      </c>
      <c r="DT17" s="13" t="str">
        <f t="shared" si="36"/>
        <v/>
      </c>
      <c r="DU17" s="13" t="str">
        <f t="shared" si="36"/>
        <v/>
      </c>
      <c r="DV17" s="13" t="str">
        <f t="shared" si="36"/>
        <v/>
      </c>
      <c r="DW17" s="13" t="str">
        <f t="shared" si="36"/>
        <v/>
      </c>
      <c r="DX17" s="13" t="str">
        <f t="shared" ref="DX17:FC17" si="37">IF(DW17="","",IF(DW17+1&gt;$W17,"",DW17+1))</f>
        <v/>
      </c>
      <c r="DY17" s="13" t="str">
        <f t="shared" si="37"/>
        <v/>
      </c>
      <c r="DZ17" s="13" t="str">
        <f t="shared" si="37"/>
        <v/>
      </c>
      <c r="EA17" s="13" t="str">
        <f t="shared" si="37"/>
        <v/>
      </c>
      <c r="EB17" s="13" t="str">
        <f t="shared" si="37"/>
        <v/>
      </c>
      <c r="EC17" s="13" t="str">
        <f t="shared" si="37"/>
        <v/>
      </c>
      <c r="ED17" s="13" t="str">
        <f t="shared" si="37"/>
        <v/>
      </c>
      <c r="EE17" s="13" t="str">
        <f t="shared" si="37"/>
        <v/>
      </c>
      <c r="EF17" s="13" t="str">
        <f t="shared" si="37"/>
        <v/>
      </c>
      <c r="EG17" s="13" t="str">
        <f t="shared" si="37"/>
        <v/>
      </c>
      <c r="EH17" s="13" t="str">
        <f t="shared" si="37"/>
        <v/>
      </c>
      <c r="EI17" s="13" t="str">
        <f t="shared" si="37"/>
        <v/>
      </c>
      <c r="EJ17" s="13" t="str">
        <f t="shared" si="37"/>
        <v/>
      </c>
      <c r="EK17" s="13" t="str">
        <f t="shared" si="37"/>
        <v/>
      </c>
      <c r="EL17" s="13" t="str">
        <f t="shared" si="37"/>
        <v/>
      </c>
      <c r="EM17" s="13" t="str">
        <f t="shared" si="37"/>
        <v/>
      </c>
      <c r="EN17" s="13" t="str">
        <f t="shared" si="37"/>
        <v/>
      </c>
      <c r="EO17" s="13" t="str">
        <f t="shared" si="37"/>
        <v/>
      </c>
      <c r="EP17" s="13" t="str">
        <f t="shared" si="37"/>
        <v/>
      </c>
      <c r="EQ17" s="13" t="str">
        <f t="shared" si="37"/>
        <v/>
      </c>
      <c r="ER17" s="13" t="str">
        <f t="shared" si="37"/>
        <v/>
      </c>
      <c r="ES17" s="13" t="str">
        <f t="shared" si="37"/>
        <v/>
      </c>
      <c r="ET17" s="13" t="str">
        <f t="shared" si="37"/>
        <v/>
      </c>
      <c r="EU17" s="13" t="str">
        <f t="shared" si="37"/>
        <v/>
      </c>
      <c r="EV17" s="13" t="str">
        <f t="shared" si="37"/>
        <v/>
      </c>
      <c r="EW17" s="13" t="str">
        <f t="shared" si="37"/>
        <v/>
      </c>
      <c r="EX17" s="13" t="str">
        <f t="shared" si="37"/>
        <v/>
      </c>
      <c r="EY17" s="13" t="str">
        <f t="shared" si="37"/>
        <v/>
      </c>
      <c r="EZ17" s="13" t="str">
        <f t="shared" si="37"/>
        <v/>
      </c>
      <c r="FA17" s="13" t="str">
        <f t="shared" si="37"/>
        <v/>
      </c>
      <c r="FB17" s="13" t="str">
        <f t="shared" si="37"/>
        <v/>
      </c>
      <c r="FC17" s="13" t="str">
        <f t="shared" si="37"/>
        <v/>
      </c>
      <c r="FD17" s="13" t="str">
        <f t="shared" ref="FD17:FX17" si="38">IF(FC17="","",IF(FC17+1&gt;$W17,"",FC17+1))</f>
        <v/>
      </c>
      <c r="FE17" s="13" t="str">
        <f t="shared" si="38"/>
        <v/>
      </c>
      <c r="FF17" s="13" t="str">
        <f t="shared" si="38"/>
        <v/>
      </c>
      <c r="FG17" s="13" t="str">
        <f t="shared" si="38"/>
        <v/>
      </c>
      <c r="FH17" s="13" t="str">
        <f t="shared" si="38"/>
        <v/>
      </c>
      <c r="FI17" s="13" t="str">
        <f t="shared" si="38"/>
        <v/>
      </c>
      <c r="FJ17" s="13" t="str">
        <f t="shared" si="38"/>
        <v/>
      </c>
      <c r="FK17" s="13" t="str">
        <f t="shared" si="38"/>
        <v/>
      </c>
      <c r="FL17" s="13" t="str">
        <f t="shared" si="38"/>
        <v/>
      </c>
      <c r="FM17" s="13" t="str">
        <f t="shared" si="38"/>
        <v/>
      </c>
      <c r="FN17" s="13" t="str">
        <f t="shared" si="38"/>
        <v/>
      </c>
      <c r="FO17" s="13" t="str">
        <f t="shared" si="38"/>
        <v/>
      </c>
      <c r="FP17" s="13" t="str">
        <f t="shared" si="38"/>
        <v/>
      </c>
      <c r="FQ17" s="13" t="str">
        <f t="shared" si="38"/>
        <v/>
      </c>
      <c r="FR17" s="13" t="str">
        <f t="shared" si="38"/>
        <v/>
      </c>
      <c r="FS17" s="13" t="str">
        <f t="shared" si="38"/>
        <v/>
      </c>
      <c r="FT17" s="13" t="str">
        <f t="shared" si="38"/>
        <v/>
      </c>
      <c r="FU17" s="13" t="str">
        <f t="shared" si="38"/>
        <v/>
      </c>
      <c r="FV17" s="13" t="str">
        <f t="shared" si="38"/>
        <v/>
      </c>
      <c r="FW17" s="13" t="str">
        <f t="shared" si="38"/>
        <v/>
      </c>
      <c r="FX17" s="13" t="str">
        <f t="shared" si="38"/>
        <v/>
      </c>
      <c r="FZ17"/>
    </row>
    <row r="18" spans="1:182" ht="12.75" customHeight="1" x14ac:dyDescent="0.2">
      <c r="A18" s="20">
        <f t="shared" si="0"/>
        <v>43543</v>
      </c>
      <c r="B18" s="22">
        <f t="shared" si="28"/>
        <v>43543</v>
      </c>
      <c r="C18" s="40" t="str">
        <f t="shared" si="1"/>
        <v/>
      </c>
      <c r="D18" s="18" t="str">
        <f t="shared" si="2"/>
        <v/>
      </c>
      <c r="E18" s="18" t="str">
        <f t="shared" si="3"/>
        <v/>
      </c>
      <c r="F18" s="44">
        <f t="shared" ca="1" si="4"/>
        <v>0</v>
      </c>
      <c r="G18" s="2"/>
      <c r="H18" s="3"/>
      <c r="I18" s="26" t="str">
        <f t="shared" si="5"/>
        <v/>
      </c>
      <c r="J18" s="4"/>
      <c r="K18" s="5"/>
      <c r="L18" s="6" t="str">
        <f t="shared" si="6"/>
        <v/>
      </c>
      <c r="M18" s="79"/>
      <c r="N18" s="45">
        <f t="shared" si="7"/>
        <v>0</v>
      </c>
      <c r="O18" s="42" t="str">
        <f t="shared" ca="1" si="15"/>
        <v/>
      </c>
      <c r="P18" s="43" t="str">
        <f t="shared" ca="1" si="16"/>
        <v/>
      </c>
      <c r="Q18" s="7" t="str">
        <f t="shared" ca="1" si="8"/>
        <v/>
      </c>
      <c r="R18" s="8" t="str">
        <f t="shared" ca="1" si="9"/>
        <v/>
      </c>
      <c r="S18" s="92" t="str">
        <f t="shared" si="17"/>
        <v/>
      </c>
      <c r="T18" s="96" t="str">
        <f t="shared" ca="1" si="18"/>
        <v/>
      </c>
      <c r="U18" s="106"/>
      <c r="V18" s="87" t="str">
        <f t="shared" si="19"/>
        <v/>
      </c>
      <c r="W18" s="107"/>
      <c r="X18" s="101">
        <f t="shared" si="20"/>
        <v>1</v>
      </c>
      <c r="Y18" s="16">
        <f>ROUND((DAY(MINUTE(LEFT($T$1,4)/38)/2+55)&amp;".4."&amp;LEFT($T$1,4))/7,)*7-6</f>
        <v>43576</v>
      </c>
      <c r="Z18" s="11" t="s">
        <v>8</v>
      </c>
      <c r="AA18" s="101" t="str">
        <f t="shared" si="21"/>
        <v/>
      </c>
      <c r="AB18" s="38">
        <f>Y18-2</f>
        <v>43574</v>
      </c>
      <c r="AC18" s="39" t="s">
        <v>10</v>
      </c>
      <c r="AD18"/>
      <c r="AE18" s="13" t="str">
        <f t="shared" si="22"/>
        <v/>
      </c>
      <c r="AF18" s="13" t="str">
        <f t="shared" ref="AF18:BK18" si="39">IF(AE18="","",IF(AE18+1&gt;$W18,"",AE18+1))</f>
        <v/>
      </c>
      <c r="AG18" s="13" t="str">
        <f t="shared" si="39"/>
        <v/>
      </c>
      <c r="AH18" s="13" t="str">
        <f t="shared" si="39"/>
        <v/>
      </c>
      <c r="AI18" s="13" t="str">
        <f t="shared" si="39"/>
        <v/>
      </c>
      <c r="AJ18" s="13" t="str">
        <f t="shared" si="39"/>
        <v/>
      </c>
      <c r="AK18" s="13" t="str">
        <f t="shared" si="39"/>
        <v/>
      </c>
      <c r="AL18" s="13" t="str">
        <f t="shared" si="39"/>
        <v/>
      </c>
      <c r="AM18" s="13" t="str">
        <f t="shared" si="39"/>
        <v/>
      </c>
      <c r="AN18" s="13" t="str">
        <f t="shared" si="39"/>
        <v/>
      </c>
      <c r="AO18" s="13" t="str">
        <f t="shared" si="39"/>
        <v/>
      </c>
      <c r="AP18" s="13" t="str">
        <f t="shared" si="39"/>
        <v/>
      </c>
      <c r="AQ18" s="13" t="str">
        <f t="shared" si="39"/>
        <v/>
      </c>
      <c r="AR18" s="13" t="str">
        <f t="shared" si="39"/>
        <v/>
      </c>
      <c r="AS18" s="13" t="str">
        <f t="shared" si="39"/>
        <v/>
      </c>
      <c r="AT18" s="13" t="str">
        <f t="shared" si="39"/>
        <v/>
      </c>
      <c r="AU18" s="13" t="str">
        <f t="shared" si="39"/>
        <v/>
      </c>
      <c r="AV18" s="13" t="str">
        <f t="shared" si="39"/>
        <v/>
      </c>
      <c r="AW18" s="13" t="str">
        <f t="shared" si="39"/>
        <v/>
      </c>
      <c r="AX18" s="13" t="str">
        <f t="shared" si="39"/>
        <v/>
      </c>
      <c r="AY18" s="13" t="str">
        <f t="shared" si="39"/>
        <v/>
      </c>
      <c r="AZ18" s="13" t="str">
        <f t="shared" si="39"/>
        <v/>
      </c>
      <c r="BA18" s="13" t="str">
        <f t="shared" si="39"/>
        <v/>
      </c>
      <c r="BB18" s="13" t="str">
        <f t="shared" si="39"/>
        <v/>
      </c>
      <c r="BC18" s="13" t="str">
        <f t="shared" si="39"/>
        <v/>
      </c>
      <c r="BD18" s="13" t="str">
        <f t="shared" si="39"/>
        <v/>
      </c>
      <c r="BE18" s="13" t="str">
        <f t="shared" si="39"/>
        <v/>
      </c>
      <c r="BF18" s="13" t="str">
        <f t="shared" si="39"/>
        <v/>
      </c>
      <c r="BG18" s="13" t="str">
        <f t="shared" si="39"/>
        <v/>
      </c>
      <c r="BH18" s="13" t="str">
        <f t="shared" si="39"/>
        <v/>
      </c>
      <c r="BI18" s="13" t="str">
        <f t="shared" si="39"/>
        <v/>
      </c>
      <c r="BJ18" s="13" t="str">
        <f t="shared" si="39"/>
        <v/>
      </c>
      <c r="BK18" s="13" t="str">
        <f t="shared" si="39"/>
        <v/>
      </c>
      <c r="BL18" s="13" t="str">
        <f t="shared" ref="BL18:CQ18" si="40">IF(BK18="","",IF(BK18+1&gt;$W18,"",BK18+1))</f>
        <v/>
      </c>
      <c r="BM18" s="13" t="str">
        <f t="shared" si="40"/>
        <v/>
      </c>
      <c r="BN18" s="13" t="str">
        <f t="shared" si="40"/>
        <v/>
      </c>
      <c r="BO18" s="13" t="str">
        <f t="shared" si="40"/>
        <v/>
      </c>
      <c r="BP18" s="13" t="str">
        <f t="shared" si="40"/>
        <v/>
      </c>
      <c r="BQ18" s="13" t="str">
        <f t="shared" si="40"/>
        <v/>
      </c>
      <c r="BR18" s="13" t="str">
        <f t="shared" si="40"/>
        <v/>
      </c>
      <c r="BS18" s="13" t="str">
        <f t="shared" si="40"/>
        <v/>
      </c>
      <c r="BT18" s="13" t="str">
        <f t="shared" si="40"/>
        <v/>
      </c>
      <c r="BU18" s="13" t="str">
        <f t="shared" si="40"/>
        <v/>
      </c>
      <c r="BV18" s="13" t="str">
        <f t="shared" si="40"/>
        <v/>
      </c>
      <c r="BW18" s="13" t="str">
        <f t="shared" si="40"/>
        <v/>
      </c>
      <c r="BX18" s="13" t="str">
        <f t="shared" si="40"/>
        <v/>
      </c>
      <c r="BY18" s="13" t="str">
        <f t="shared" si="40"/>
        <v/>
      </c>
      <c r="BZ18" s="13" t="str">
        <f t="shared" si="40"/>
        <v/>
      </c>
      <c r="CA18" s="13" t="str">
        <f t="shared" si="40"/>
        <v/>
      </c>
      <c r="CB18" s="13" t="str">
        <f t="shared" si="40"/>
        <v/>
      </c>
      <c r="CC18" s="13" t="str">
        <f t="shared" si="40"/>
        <v/>
      </c>
      <c r="CD18" s="13" t="str">
        <f t="shared" si="40"/>
        <v/>
      </c>
      <c r="CE18" s="13" t="str">
        <f t="shared" si="40"/>
        <v/>
      </c>
      <c r="CF18" s="13" t="str">
        <f t="shared" si="40"/>
        <v/>
      </c>
      <c r="CG18" s="13" t="str">
        <f t="shared" si="40"/>
        <v/>
      </c>
      <c r="CH18" s="13" t="str">
        <f t="shared" si="40"/>
        <v/>
      </c>
      <c r="CI18" s="13" t="str">
        <f t="shared" si="40"/>
        <v/>
      </c>
      <c r="CJ18" s="13" t="str">
        <f t="shared" si="40"/>
        <v/>
      </c>
      <c r="CK18" s="13" t="str">
        <f t="shared" si="40"/>
        <v/>
      </c>
      <c r="CL18" s="13" t="str">
        <f t="shared" si="40"/>
        <v/>
      </c>
      <c r="CM18" s="13" t="str">
        <f t="shared" si="40"/>
        <v/>
      </c>
      <c r="CN18" s="13" t="str">
        <f t="shared" si="40"/>
        <v/>
      </c>
      <c r="CO18" s="13" t="str">
        <f t="shared" si="40"/>
        <v/>
      </c>
      <c r="CP18" s="13" t="str">
        <f t="shared" si="40"/>
        <v/>
      </c>
      <c r="CQ18" s="13" t="str">
        <f t="shared" si="40"/>
        <v/>
      </c>
      <c r="CR18" s="13" t="str">
        <f t="shared" ref="CR18:DW18" si="41">IF(CQ18="","",IF(CQ18+1&gt;$W18,"",CQ18+1))</f>
        <v/>
      </c>
      <c r="CS18" s="13" t="str">
        <f t="shared" si="41"/>
        <v/>
      </c>
      <c r="CT18" s="13" t="str">
        <f t="shared" si="41"/>
        <v/>
      </c>
      <c r="CU18" s="13" t="str">
        <f t="shared" si="41"/>
        <v/>
      </c>
      <c r="CV18" s="13" t="str">
        <f t="shared" si="41"/>
        <v/>
      </c>
      <c r="CW18" s="13" t="str">
        <f t="shared" si="41"/>
        <v/>
      </c>
      <c r="CX18" s="13" t="str">
        <f t="shared" si="41"/>
        <v/>
      </c>
      <c r="CY18" s="13" t="str">
        <f t="shared" si="41"/>
        <v/>
      </c>
      <c r="CZ18" s="13" t="str">
        <f t="shared" si="41"/>
        <v/>
      </c>
      <c r="DA18" s="13" t="str">
        <f t="shared" si="41"/>
        <v/>
      </c>
      <c r="DB18" s="13" t="str">
        <f t="shared" si="41"/>
        <v/>
      </c>
      <c r="DC18" s="13" t="str">
        <f t="shared" si="41"/>
        <v/>
      </c>
      <c r="DD18" s="13" t="str">
        <f t="shared" si="41"/>
        <v/>
      </c>
      <c r="DE18" s="13" t="str">
        <f t="shared" si="41"/>
        <v/>
      </c>
      <c r="DF18" s="13" t="str">
        <f t="shared" si="41"/>
        <v/>
      </c>
      <c r="DG18" s="13" t="str">
        <f t="shared" si="41"/>
        <v/>
      </c>
      <c r="DH18" s="13" t="str">
        <f t="shared" si="41"/>
        <v/>
      </c>
      <c r="DI18" s="13" t="str">
        <f t="shared" si="41"/>
        <v/>
      </c>
      <c r="DJ18" s="13" t="str">
        <f t="shared" si="41"/>
        <v/>
      </c>
      <c r="DK18" s="13" t="str">
        <f t="shared" si="41"/>
        <v/>
      </c>
      <c r="DL18" s="13" t="str">
        <f t="shared" si="41"/>
        <v/>
      </c>
      <c r="DM18" s="13" t="str">
        <f t="shared" si="41"/>
        <v/>
      </c>
      <c r="DN18" s="13" t="str">
        <f t="shared" si="41"/>
        <v/>
      </c>
      <c r="DO18" s="13" t="str">
        <f t="shared" si="41"/>
        <v/>
      </c>
      <c r="DP18" s="13" t="str">
        <f t="shared" si="41"/>
        <v/>
      </c>
      <c r="DQ18" s="13" t="str">
        <f t="shared" si="41"/>
        <v/>
      </c>
      <c r="DR18" s="13" t="str">
        <f t="shared" si="41"/>
        <v/>
      </c>
      <c r="DS18" s="13" t="str">
        <f t="shared" si="41"/>
        <v/>
      </c>
      <c r="DT18" s="13" t="str">
        <f t="shared" si="41"/>
        <v/>
      </c>
      <c r="DU18" s="13" t="str">
        <f t="shared" si="41"/>
        <v/>
      </c>
      <c r="DV18" s="13" t="str">
        <f t="shared" si="41"/>
        <v/>
      </c>
      <c r="DW18" s="13" t="str">
        <f t="shared" si="41"/>
        <v/>
      </c>
      <c r="DX18" s="13" t="str">
        <f t="shared" ref="DX18:FC18" si="42">IF(DW18="","",IF(DW18+1&gt;$W18,"",DW18+1))</f>
        <v/>
      </c>
      <c r="DY18" s="13" t="str">
        <f t="shared" si="42"/>
        <v/>
      </c>
      <c r="DZ18" s="13" t="str">
        <f t="shared" si="42"/>
        <v/>
      </c>
      <c r="EA18" s="13" t="str">
        <f t="shared" si="42"/>
        <v/>
      </c>
      <c r="EB18" s="13" t="str">
        <f t="shared" si="42"/>
        <v/>
      </c>
      <c r="EC18" s="13" t="str">
        <f t="shared" si="42"/>
        <v/>
      </c>
      <c r="ED18" s="13" t="str">
        <f t="shared" si="42"/>
        <v/>
      </c>
      <c r="EE18" s="13" t="str">
        <f t="shared" si="42"/>
        <v/>
      </c>
      <c r="EF18" s="13" t="str">
        <f t="shared" si="42"/>
        <v/>
      </c>
      <c r="EG18" s="13" t="str">
        <f t="shared" si="42"/>
        <v/>
      </c>
      <c r="EH18" s="13" t="str">
        <f t="shared" si="42"/>
        <v/>
      </c>
      <c r="EI18" s="13" t="str">
        <f t="shared" si="42"/>
        <v/>
      </c>
      <c r="EJ18" s="13" t="str">
        <f t="shared" si="42"/>
        <v/>
      </c>
      <c r="EK18" s="13" t="str">
        <f t="shared" si="42"/>
        <v/>
      </c>
      <c r="EL18" s="13" t="str">
        <f t="shared" si="42"/>
        <v/>
      </c>
      <c r="EM18" s="13" t="str">
        <f t="shared" si="42"/>
        <v/>
      </c>
      <c r="EN18" s="13" t="str">
        <f t="shared" si="42"/>
        <v/>
      </c>
      <c r="EO18" s="13" t="str">
        <f t="shared" si="42"/>
        <v/>
      </c>
      <c r="EP18" s="13" t="str">
        <f t="shared" si="42"/>
        <v/>
      </c>
      <c r="EQ18" s="13" t="str">
        <f t="shared" si="42"/>
        <v/>
      </c>
      <c r="ER18" s="13" t="str">
        <f t="shared" si="42"/>
        <v/>
      </c>
      <c r="ES18" s="13" t="str">
        <f t="shared" si="42"/>
        <v/>
      </c>
      <c r="ET18" s="13" t="str">
        <f t="shared" si="42"/>
        <v/>
      </c>
      <c r="EU18" s="13" t="str">
        <f t="shared" si="42"/>
        <v/>
      </c>
      <c r="EV18" s="13" t="str">
        <f t="shared" si="42"/>
        <v/>
      </c>
      <c r="EW18" s="13" t="str">
        <f t="shared" si="42"/>
        <v/>
      </c>
      <c r="EX18" s="13" t="str">
        <f t="shared" si="42"/>
        <v/>
      </c>
      <c r="EY18" s="13" t="str">
        <f t="shared" si="42"/>
        <v/>
      </c>
      <c r="EZ18" s="13" t="str">
        <f t="shared" si="42"/>
        <v/>
      </c>
      <c r="FA18" s="13" t="str">
        <f t="shared" si="42"/>
        <v/>
      </c>
      <c r="FB18" s="13" t="str">
        <f t="shared" si="42"/>
        <v/>
      </c>
      <c r="FC18" s="13" t="str">
        <f t="shared" si="42"/>
        <v/>
      </c>
      <c r="FD18" s="13" t="str">
        <f t="shared" ref="FD18:FX18" si="43">IF(FC18="","",IF(FC18+1&gt;$W18,"",FC18+1))</f>
        <v/>
      </c>
      <c r="FE18" s="13" t="str">
        <f t="shared" si="43"/>
        <v/>
      </c>
      <c r="FF18" s="13" t="str">
        <f t="shared" si="43"/>
        <v/>
      </c>
      <c r="FG18" s="13" t="str">
        <f t="shared" si="43"/>
        <v/>
      </c>
      <c r="FH18" s="13" t="str">
        <f t="shared" si="43"/>
        <v/>
      </c>
      <c r="FI18" s="13" t="str">
        <f t="shared" si="43"/>
        <v/>
      </c>
      <c r="FJ18" s="13" t="str">
        <f t="shared" si="43"/>
        <v/>
      </c>
      <c r="FK18" s="13" t="str">
        <f t="shared" si="43"/>
        <v/>
      </c>
      <c r="FL18" s="13" t="str">
        <f t="shared" si="43"/>
        <v/>
      </c>
      <c r="FM18" s="13" t="str">
        <f t="shared" si="43"/>
        <v/>
      </c>
      <c r="FN18" s="13" t="str">
        <f t="shared" si="43"/>
        <v/>
      </c>
      <c r="FO18" s="13" t="str">
        <f t="shared" si="43"/>
        <v/>
      </c>
      <c r="FP18" s="13" t="str">
        <f t="shared" si="43"/>
        <v/>
      </c>
      <c r="FQ18" s="13" t="str">
        <f t="shared" si="43"/>
        <v/>
      </c>
      <c r="FR18" s="13" t="str">
        <f t="shared" si="43"/>
        <v/>
      </c>
      <c r="FS18" s="13" t="str">
        <f t="shared" si="43"/>
        <v/>
      </c>
      <c r="FT18" s="13" t="str">
        <f t="shared" si="43"/>
        <v/>
      </c>
      <c r="FU18" s="13" t="str">
        <f t="shared" si="43"/>
        <v/>
      </c>
      <c r="FV18" s="13" t="str">
        <f t="shared" si="43"/>
        <v/>
      </c>
      <c r="FW18" s="13" t="str">
        <f t="shared" si="43"/>
        <v/>
      </c>
      <c r="FX18" s="13" t="str">
        <f t="shared" si="43"/>
        <v/>
      </c>
      <c r="FZ18"/>
    </row>
    <row r="19" spans="1:182" ht="12.75" customHeight="1" x14ac:dyDescent="0.2">
      <c r="A19" s="20">
        <f t="shared" si="0"/>
        <v>43544</v>
      </c>
      <c r="B19" s="22">
        <f t="shared" si="28"/>
        <v>43544</v>
      </c>
      <c r="C19" s="40" t="str">
        <f t="shared" si="1"/>
        <v/>
      </c>
      <c r="D19" s="18" t="str">
        <f t="shared" si="2"/>
        <v/>
      </c>
      <c r="E19" s="18" t="str">
        <f t="shared" si="3"/>
        <v/>
      </c>
      <c r="F19" s="44">
        <f t="shared" ca="1" si="4"/>
        <v>0</v>
      </c>
      <c r="G19" s="2"/>
      <c r="H19" s="3"/>
      <c r="I19" s="26" t="str">
        <f t="shared" si="5"/>
        <v/>
      </c>
      <c r="J19" s="4"/>
      <c r="K19" s="5"/>
      <c r="L19" s="6" t="str">
        <f t="shared" si="6"/>
        <v/>
      </c>
      <c r="M19" s="79"/>
      <c r="N19" s="45">
        <f t="shared" si="7"/>
        <v>0</v>
      </c>
      <c r="O19" s="42" t="str">
        <f t="shared" ca="1" si="15"/>
        <v/>
      </c>
      <c r="P19" s="43" t="str">
        <f t="shared" ca="1" si="16"/>
        <v/>
      </c>
      <c r="Q19" s="7" t="str">
        <f t="shared" ca="1" si="8"/>
        <v/>
      </c>
      <c r="R19" s="8" t="str">
        <f t="shared" ca="1" si="9"/>
        <v/>
      </c>
      <c r="S19" s="92" t="str">
        <f t="shared" si="17"/>
        <v/>
      </c>
      <c r="T19" s="96" t="str">
        <f t="shared" ca="1" si="18"/>
        <v/>
      </c>
      <c r="U19" s="106"/>
      <c r="V19" s="87" t="str">
        <f t="shared" si="19"/>
        <v/>
      </c>
      <c r="W19" s="107"/>
      <c r="X19" s="101">
        <f t="shared" si="20"/>
        <v>1</v>
      </c>
      <c r="Y19" s="16">
        <f>ROUND((DAY(MINUTE(RIGHT($T$1,4)/38)/2+55)&amp;".4."&amp;RIGHT($T$1,4))/7,)*7-6</f>
        <v>43933</v>
      </c>
      <c r="Z19" s="11" t="s">
        <v>8</v>
      </c>
      <c r="AA19" s="101" t="str">
        <f t="shared" si="21"/>
        <v/>
      </c>
      <c r="AB19" s="38">
        <f>Y19-2</f>
        <v>43931</v>
      </c>
      <c r="AC19" s="39" t="s">
        <v>10</v>
      </c>
      <c r="AD19"/>
      <c r="AE19" s="13" t="str">
        <f t="shared" si="22"/>
        <v/>
      </c>
      <c r="AF19" s="13" t="str">
        <f t="shared" ref="AF19:BK19" si="44">IF(AE19="","",IF(AE19+1&gt;$W19,"",AE19+1))</f>
        <v/>
      </c>
      <c r="AG19" s="13" t="str">
        <f t="shared" si="44"/>
        <v/>
      </c>
      <c r="AH19" s="13" t="str">
        <f t="shared" si="44"/>
        <v/>
      </c>
      <c r="AI19" s="13" t="str">
        <f t="shared" si="44"/>
        <v/>
      </c>
      <c r="AJ19" s="13" t="str">
        <f t="shared" si="44"/>
        <v/>
      </c>
      <c r="AK19" s="13" t="str">
        <f t="shared" si="44"/>
        <v/>
      </c>
      <c r="AL19" s="13" t="str">
        <f t="shared" si="44"/>
        <v/>
      </c>
      <c r="AM19" s="13" t="str">
        <f t="shared" si="44"/>
        <v/>
      </c>
      <c r="AN19" s="13" t="str">
        <f t="shared" si="44"/>
        <v/>
      </c>
      <c r="AO19" s="13" t="str">
        <f t="shared" si="44"/>
        <v/>
      </c>
      <c r="AP19" s="13" t="str">
        <f t="shared" si="44"/>
        <v/>
      </c>
      <c r="AQ19" s="13" t="str">
        <f t="shared" si="44"/>
        <v/>
      </c>
      <c r="AR19" s="13" t="str">
        <f t="shared" si="44"/>
        <v/>
      </c>
      <c r="AS19" s="13" t="str">
        <f t="shared" si="44"/>
        <v/>
      </c>
      <c r="AT19" s="13" t="str">
        <f t="shared" si="44"/>
        <v/>
      </c>
      <c r="AU19" s="13" t="str">
        <f t="shared" si="44"/>
        <v/>
      </c>
      <c r="AV19" s="13" t="str">
        <f t="shared" si="44"/>
        <v/>
      </c>
      <c r="AW19" s="13" t="str">
        <f t="shared" si="44"/>
        <v/>
      </c>
      <c r="AX19" s="13" t="str">
        <f t="shared" si="44"/>
        <v/>
      </c>
      <c r="AY19" s="13" t="str">
        <f t="shared" si="44"/>
        <v/>
      </c>
      <c r="AZ19" s="13" t="str">
        <f t="shared" si="44"/>
        <v/>
      </c>
      <c r="BA19" s="13" t="str">
        <f t="shared" si="44"/>
        <v/>
      </c>
      <c r="BB19" s="13" t="str">
        <f t="shared" si="44"/>
        <v/>
      </c>
      <c r="BC19" s="13" t="str">
        <f t="shared" si="44"/>
        <v/>
      </c>
      <c r="BD19" s="13" t="str">
        <f t="shared" si="44"/>
        <v/>
      </c>
      <c r="BE19" s="13" t="str">
        <f t="shared" si="44"/>
        <v/>
      </c>
      <c r="BF19" s="13" t="str">
        <f t="shared" si="44"/>
        <v/>
      </c>
      <c r="BG19" s="13" t="str">
        <f t="shared" si="44"/>
        <v/>
      </c>
      <c r="BH19" s="13" t="str">
        <f t="shared" si="44"/>
        <v/>
      </c>
      <c r="BI19" s="13" t="str">
        <f t="shared" si="44"/>
        <v/>
      </c>
      <c r="BJ19" s="13" t="str">
        <f t="shared" si="44"/>
        <v/>
      </c>
      <c r="BK19" s="13" t="str">
        <f t="shared" si="44"/>
        <v/>
      </c>
      <c r="BL19" s="13" t="str">
        <f t="shared" ref="BL19:CQ19" si="45">IF(BK19="","",IF(BK19+1&gt;$W19,"",BK19+1))</f>
        <v/>
      </c>
      <c r="BM19" s="13" t="str">
        <f t="shared" si="45"/>
        <v/>
      </c>
      <c r="BN19" s="13" t="str">
        <f t="shared" si="45"/>
        <v/>
      </c>
      <c r="BO19" s="13" t="str">
        <f t="shared" si="45"/>
        <v/>
      </c>
      <c r="BP19" s="13" t="str">
        <f t="shared" si="45"/>
        <v/>
      </c>
      <c r="BQ19" s="13" t="str">
        <f t="shared" si="45"/>
        <v/>
      </c>
      <c r="BR19" s="13" t="str">
        <f t="shared" si="45"/>
        <v/>
      </c>
      <c r="BS19" s="13" t="str">
        <f t="shared" si="45"/>
        <v/>
      </c>
      <c r="BT19" s="13" t="str">
        <f t="shared" si="45"/>
        <v/>
      </c>
      <c r="BU19" s="13" t="str">
        <f t="shared" si="45"/>
        <v/>
      </c>
      <c r="BV19" s="13" t="str">
        <f t="shared" si="45"/>
        <v/>
      </c>
      <c r="BW19" s="13" t="str">
        <f t="shared" si="45"/>
        <v/>
      </c>
      <c r="BX19" s="13" t="str">
        <f t="shared" si="45"/>
        <v/>
      </c>
      <c r="BY19" s="13" t="str">
        <f t="shared" si="45"/>
        <v/>
      </c>
      <c r="BZ19" s="13" t="str">
        <f t="shared" si="45"/>
        <v/>
      </c>
      <c r="CA19" s="13" t="str">
        <f t="shared" si="45"/>
        <v/>
      </c>
      <c r="CB19" s="13" t="str">
        <f t="shared" si="45"/>
        <v/>
      </c>
      <c r="CC19" s="13" t="str">
        <f t="shared" si="45"/>
        <v/>
      </c>
      <c r="CD19" s="13" t="str">
        <f t="shared" si="45"/>
        <v/>
      </c>
      <c r="CE19" s="13" t="str">
        <f t="shared" si="45"/>
        <v/>
      </c>
      <c r="CF19" s="13" t="str">
        <f t="shared" si="45"/>
        <v/>
      </c>
      <c r="CG19" s="13" t="str">
        <f t="shared" si="45"/>
        <v/>
      </c>
      <c r="CH19" s="13" t="str">
        <f t="shared" si="45"/>
        <v/>
      </c>
      <c r="CI19" s="13" t="str">
        <f t="shared" si="45"/>
        <v/>
      </c>
      <c r="CJ19" s="13" t="str">
        <f t="shared" si="45"/>
        <v/>
      </c>
      <c r="CK19" s="13" t="str">
        <f t="shared" si="45"/>
        <v/>
      </c>
      <c r="CL19" s="13" t="str">
        <f t="shared" si="45"/>
        <v/>
      </c>
      <c r="CM19" s="13" t="str">
        <f t="shared" si="45"/>
        <v/>
      </c>
      <c r="CN19" s="13" t="str">
        <f t="shared" si="45"/>
        <v/>
      </c>
      <c r="CO19" s="13" t="str">
        <f t="shared" si="45"/>
        <v/>
      </c>
      <c r="CP19" s="13" t="str">
        <f t="shared" si="45"/>
        <v/>
      </c>
      <c r="CQ19" s="13" t="str">
        <f t="shared" si="45"/>
        <v/>
      </c>
      <c r="CR19" s="13" t="str">
        <f t="shared" ref="CR19:DW19" si="46">IF(CQ19="","",IF(CQ19+1&gt;$W19,"",CQ19+1))</f>
        <v/>
      </c>
      <c r="CS19" s="13" t="str">
        <f t="shared" si="46"/>
        <v/>
      </c>
      <c r="CT19" s="13" t="str">
        <f t="shared" si="46"/>
        <v/>
      </c>
      <c r="CU19" s="13" t="str">
        <f t="shared" si="46"/>
        <v/>
      </c>
      <c r="CV19" s="13" t="str">
        <f t="shared" si="46"/>
        <v/>
      </c>
      <c r="CW19" s="13" t="str">
        <f t="shared" si="46"/>
        <v/>
      </c>
      <c r="CX19" s="13" t="str">
        <f t="shared" si="46"/>
        <v/>
      </c>
      <c r="CY19" s="13" t="str">
        <f t="shared" si="46"/>
        <v/>
      </c>
      <c r="CZ19" s="13" t="str">
        <f t="shared" si="46"/>
        <v/>
      </c>
      <c r="DA19" s="13" t="str">
        <f t="shared" si="46"/>
        <v/>
      </c>
      <c r="DB19" s="13" t="str">
        <f t="shared" si="46"/>
        <v/>
      </c>
      <c r="DC19" s="13" t="str">
        <f t="shared" si="46"/>
        <v/>
      </c>
      <c r="DD19" s="13" t="str">
        <f t="shared" si="46"/>
        <v/>
      </c>
      <c r="DE19" s="13" t="str">
        <f t="shared" si="46"/>
        <v/>
      </c>
      <c r="DF19" s="13" t="str">
        <f t="shared" si="46"/>
        <v/>
      </c>
      <c r="DG19" s="13" t="str">
        <f t="shared" si="46"/>
        <v/>
      </c>
      <c r="DH19" s="13" t="str">
        <f t="shared" si="46"/>
        <v/>
      </c>
      <c r="DI19" s="13" t="str">
        <f t="shared" si="46"/>
        <v/>
      </c>
      <c r="DJ19" s="13" t="str">
        <f t="shared" si="46"/>
        <v/>
      </c>
      <c r="DK19" s="13" t="str">
        <f t="shared" si="46"/>
        <v/>
      </c>
      <c r="DL19" s="13" t="str">
        <f t="shared" si="46"/>
        <v/>
      </c>
      <c r="DM19" s="13" t="str">
        <f t="shared" si="46"/>
        <v/>
      </c>
      <c r="DN19" s="13" t="str">
        <f t="shared" si="46"/>
        <v/>
      </c>
      <c r="DO19" s="13" t="str">
        <f t="shared" si="46"/>
        <v/>
      </c>
      <c r="DP19" s="13" t="str">
        <f t="shared" si="46"/>
        <v/>
      </c>
      <c r="DQ19" s="13" t="str">
        <f t="shared" si="46"/>
        <v/>
      </c>
      <c r="DR19" s="13" t="str">
        <f t="shared" si="46"/>
        <v/>
      </c>
      <c r="DS19" s="13" t="str">
        <f t="shared" si="46"/>
        <v/>
      </c>
      <c r="DT19" s="13" t="str">
        <f t="shared" si="46"/>
        <v/>
      </c>
      <c r="DU19" s="13" t="str">
        <f t="shared" si="46"/>
        <v/>
      </c>
      <c r="DV19" s="13" t="str">
        <f t="shared" si="46"/>
        <v/>
      </c>
      <c r="DW19" s="13" t="str">
        <f t="shared" si="46"/>
        <v/>
      </c>
      <c r="DX19" s="13" t="str">
        <f t="shared" ref="DX19:FC19" si="47">IF(DW19="","",IF(DW19+1&gt;$W19,"",DW19+1))</f>
        <v/>
      </c>
      <c r="DY19" s="13" t="str">
        <f t="shared" si="47"/>
        <v/>
      </c>
      <c r="DZ19" s="13" t="str">
        <f t="shared" si="47"/>
        <v/>
      </c>
      <c r="EA19" s="13" t="str">
        <f t="shared" si="47"/>
        <v/>
      </c>
      <c r="EB19" s="13" t="str">
        <f t="shared" si="47"/>
        <v/>
      </c>
      <c r="EC19" s="13" t="str">
        <f t="shared" si="47"/>
        <v/>
      </c>
      <c r="ED19" s="13" t="str">
        <f t="shared" si="47"/>
        <v/>
      </c>
      <c r="EE19" s="13" t="str">
        <f t="shared" si="47"/>
        <v/>
      </c>
      <c r="EF19" s="13" t="str">
        <f t="shared" si="47"/>
        <v/>
      </c>
      <c r="EG19" s="13" t="str">
        <f t="shared" si="47"/>
        <v/>
      </c>
      <c r="EH19" s="13" t="str">
        <f t="shared" si="47"/>
        <v/>
      </c>
      <c r="EI19" s="13" t="str">
        <f t="shared" si="47"/>
        <v/>
      </c>
      <c r="EJ19" s="13" t="str">
        <f t="shared" si="47"/>
        <v/>
      </c>
      <c r="EK19" s="13" t="str">
        <f t="shared" si="47"/>
        <v/>
      </c>
      <c r="EL19" s="13" t="str">
        <f t="shared" si="47"/>
        <v/>
      </c>
      <c r="EM19" s="13" t="str">
        <f t="shared" si="47"/>
        <v/>
      </c>
      <c r="EN19" s="13" t="str">
        <f t="shared" si="47"/>
        <v/>
      </c>
      <c r="EO19" s="13" t="str">
        <f t="shared" si="47"/>
        <v/>
      </c>
      <c r="EP19" s="13" t="str">
        <f t="shared" si="47"/>
        <v/>
      </c>
      <c r="EQ19" s="13" t="str">
        <f t="shared" si="47"/>
        <v/>
      </c>
      <c r="ER19" s="13" t="str">
        <f t="shared" si="47"/>
        <v/>
      </c>
      <c r="ES19" s="13" t="str">
        <f t="shared" si="47"/>
        <v/>
      </c>
      <c r="ET19" s="13" t="str">
        <f t="shared" si="47"/>
        <v/>
      </c>
      <c r="EU19" s="13" t="str">
        <f t="shared" si="47"/>
        <v/>
      </c>
      <c r="EV19" s="13" t="str">
        <f t="shared" si="47"/>
        <v/>
      </c>
      <c r="EW19" s="13" t="str">
        <f t="shared" si="47"/>
        <v/>
      </c>
      <c r="EX19" s="13" t="str">
        <f t="shared" si="47"/>
        <v/>
      </c>
      <c r="EY19" s="13" t="str">
        <f t="shared" si="47"/>
        <v/>
      </c>
      <c r="EZ19" s="13" t="str">
        <f t="shared" si="47"/>
        <v/>
      </c>
      <c r="FA19" s="13" t="str">
        <f t="shared" si="47"/>
        <v/>
      </c>
      <c r="FB19" s="13" t="str">
        <f t="shared" si="47"/>
        <v/>
      </c>
      <c r="FC19" s="13" t="str">
        <f t="shared" si="47"/>
        <v/>
      </c>
      <c r="FD19" s="13" t="str">
        <f t="shared" ref="FD19:FX19" si="48">IF(FC19="","",IF(FC19+1&gt;$W19,"",FC19+1))</f>
        <v/>
      </c>
      <c r="FE19" s="13" t="str">
        <f t="shared" si="48"/>
        <v/>
      </c>
      <c r="FF19" s="13" t="str">
        <f t="shared" si="48"/>
        <v/>
      </c>
      <c r="FG19" s="13" t="str">
        <f t="shared" si="48"/>
        <v/>
      </c>
      <c r="FH19" s="13" t="str">
        <f t="shared" si="48"/>
        <v/>
      </c>
      <c r="FI19" s="13" t="str">
        <f t="shared" si="48"/>
        <v/>
      </c>
      <c r="FJ19" s="13" t="str">
        <f t="shared" si="48"/>
        <v/>
      </c>
      <c r="FK19" s="13" t="str">
        <f t="shared" si="48"/>
        <v/>
      </c>
      <c r="FL19" s="13" t="str">
        <f t="shared" si="48"/>
        <v/>
      </c>
      <c r="FM19" s="13" t="str">
        <f t="shared" si="48"/>
        <v/>
      </c>
      <c r="FN19" s="13" t="str">
        <f t="shared" si="48"/>
        <v/>
      </c>
      <c r="FO19" s="13" t="str">
        <f t="shared" si="48"/>
        <v/>
      </c>
      <c r="FP19" s="13" t="str">
        <f t="shared" si="48"/>
        <v/>
      </c>
      <c r="FQ19" s="13" t="str">
        <f t="shared" si="48"/>
        <v/>
      </c>
      <c r="FR19" s="13" t="str">
        <f t="shared" si="48"/>
        <v/>
      </c>
      <c r="FS19" s="13" t="str">
        <f t="shared" si="48"/>
        <v/>
      </c>
      <c r="FT19" s="13" t="str">
        <f t="shared" si="48"/>
        <v/>
      </c>
      <c r="FU19" s="13" t="str">
        <f t="shared" si="48"/>
        <v/>
      </c>
      <c r="FV19" s="13" t="str">
        <f t="shared" si="48"/>
        <v/>
      </c>
      <c r="FW19" s="13" t="str">
        <f t="shared" si="48"/>
        <v/>
      </c>
      <c r="FX19" s="13" t="str">
        <f t="shared" si="48"/>
        <v/>
      </c>
      <c r="FZ19"/>
    </row>
    <row r="20" spans="1:182" ht="12.75" customHeight="1" x14ac:dyDescent="0.2">
      <c r="A20" s="20">
        <f t="shared" si="0"/>
        <v>43545</v>
      </c>
      <c r="B20" s="22">
        <f t="shared" si="28"/>
        <v>43545</v>
      </c>
      <c r="C20" s="40" t="str">
        <f t="shared" si="1"/>
        <v/>
      </c>
      <c r="D20" s="18" t="str">
        <f t="shared" si="2"/>
        <v/>
      </c>
      <c r="E20" s="18" t="str">
        <f t="shared" si="3"/>
        <v/>
      </c>
      <c r="F20" s="44">
        <f t="shared" ca="1" si="4"/>
        <v>0</v>
      </c>
      <c r="G20" s="2"/>
      <c r="H20" s="3"/>
      <c r="I20" s="26" t="str">
        <f t="shared" si="5"/>
        <v/>
      </c>
      <c r="J20" s="4"/>
      <c r="K20" s="5"/>
      <c r="L20" s="6" t="str">
        <f t="shared" si="6"/>
        <v/>
      </c>
      <c r="M20" s="79"/>
      <c r="N20" s="45">
        <f t="shared" si="7"/>
        <v>0</v>
      </c>
      <c r="O20" s="42" t="str">
        <f t="shared" ca="1" si="15"/>
        <v/>
      </c>
      <c r="P20" s="43" t="str">
        <f t="shared" ca="1" si="16"/>
        <v/>
      </c>
      <c r="Q20" s="7" t="str">
        <f t="shared" ca="1" si="8"/>
        <v/>
      </c>
      <c r="R20" s="8" t="str">
        <f t="shared" ca="1" si="9"/>
        <v/>
      </c>
      <c r="S20" s="92" t="str">
        <f t="shared" si="17"/>
        <v/>
      </c>
      <c r="T20" s="96" t="str">
        <f t="shared" ca="1" si="18"/>
        <v/>
      </c>
      <c r="U20" s="106"/>
      <c r="V20" s="87" t="str">
        <f t="shared" si="19"/>
        <v/>
      </c>
      <c r="W20" s="107"/>
      <c r="X20" s="101">
        <f t="shared" si="20"/>
        <v>1</v>
      </c>
      <c r="Y20" s="16">
        <f>+Y18+1</f>
        <v>43577</v>
      </c>
      <c r="Z20" s="11" t="s">
        <v>11</v>
      </c>
      <c r="AA20" s="101" t="str">
        <f t="shared" si="21"/>
        <v/>
      </c>
      <c r="AB20" s="38">
        <f>+AB22-7</f>
        <v>43823</v>
      </c>
      <c r="AC20" s="39" t="s">
        <v>35</v>
      </c>
      <c r="AD20"/>
      <c r="AE20" s="13" t="str">
        <f t="shared" si="22"/>
        <v/>
      </c>
      <c r="AF20" s="13" t="str">
        <f t="shared" ref="AF20:BK20" si="49">IF(AE20="","",IF(AE20+1&gt;$W20,"",AE20+1))</f>
        <v/>
      </c>
      <c r="AG20" s="13" t="str">
        <f t="shared" si="49"/>
        <v/>
      </c>
      <c r="AH20" s="13" t="str">
        <f t="shared" si="49"/>
        <v/>
      </c>
      <c r="AI20" s="13" t="str">
        <f t="shared" si="49"/>
        <v/>
      </c>
      <c r="AJ20" s="13" t="str">
        <f t="shared" si="49"/>
        <v/>
      </c>
      <c r="AK20" s="13" t="str">
        <f t="shared" si="49"/>
        <v/>
      </c>
      <c r="AL20" s="13" t="str">
        <f t="shared" si="49"/>
        <v/>
      </c>
      <c r="AM20" s="13" t="str">
        <f t="shared" si="49"/>
        <v/>
      </c>
      <c r="AN20" s="13" t="str">
        <f t="shared" si="49"/>
        <v/>
      </c>
      <c r="AO20" s="13" t="str">
        <f t="shared" si="49"/>
        <v/>
      </c>
      <c r="AP20" s="13" t="str">
        <f t="shared" si="49"/>
        <v/>
      </c>
      <c r="AQ20" s="13" t="str">
        <f t="shared" si="49"/>
        <v/>
      </c>
      <c r="AR20" s="13" t="str">
        <f t="shared" si="49"/>
        <v/>
      </c>
      <c r="AS20" s="13" t="str">
        <f t="shared" si="49"/>
        <v/>
      </c>
      <c r="AT20" s="13" t="str">
        <f t="shared" si="49"/>
        <v/>
      </c>
      <c r="AU20" s="13" t="str">
        <f t="shared" si="49"/>
        <v/>
      </c>
      <c r="AV20" s="13" t="str">
        <f t="shared" si="49"/>
        <v/>
      </c>
      <c r="AW20" s="13" t="str">
        <f t="shared" si="49"/>
        <v/>
      </c>
      <c r="AX20" s="13" t="str">
        <f t="shared" si="49"/>
        <v/>
      </c>
      <c r="AY20" s="13" t="str">
        <f t="shared" si="49"/>
        <v/>
      </c>
      <c r="AZ20" s="13" t="str">
        <f t="shared" si="49"/>
        <v/>
      </c>
      <c r="BA20" s="13" t="str">
        <f t="shared" si="49"/>
        <v/>
      </c>
      <c r="BB20" s="13" t="str">
        <f t="shared" si="49"/>
        <v/>
      </c>
      <c r="BC20" s="13" t="str">
        <f t="shared" si="49"/>
        <v/>
      </c>
      <c r="BD20" s="13" t="str">
        <f t="shared" si="49"/>
        <v/>
      </c>
      <c r="BE20" s="13" t="str">
        <f t="shared" si="49"/>
        <v/>
      </c>
      <c r="BF20" s="13" t="str">
        <f t="shared" si="49"/>
        <v/>
      </c>
      <c r="BG20" s="13" t="str">
        <f t="shared" si="49"/>
        <v/>
      </c>
      <c r="BH20" s="13" t="str">
        <f t="shared" si="49"/>
        <v/>
      </c>
      <c r="BI20" s="13" t="str">
        <f t="shared" si="49"/>
        <v/>
      </c>
      <c r="BJ20" s="13" t="str">
        <f t="shared" si="49"/>
        <v/>
      </c>
      <c r="BK20" s="13" t="str">
        <f t="shared" si="49"/>
        <v/>
      </c>
      <c r="BL20" s="13" t="str">
        <f t="shared" ref="BL20:CQ20" si="50">IF(BK20="","",IF(BK20+1&gt;$W20,"",BK20+1))</f>
        <v/>
      </c>
      <c r="BM20" s="13" t="str">
        <f t="shared" si="50"/>
        <v/>
      </c>
      <c r="BN20" s="13" t="str">
        <f t="shared" si="50"/>
        <v/>
      </c>
      <c r="BO20" s="13" t="str">
        <f t="shared" si="50"/>
        <v/>
      </c>
      <c r="BP20" s="13" t="str">
        <f t="shared" si="50"/>
        <v/>
      </c>
      <c r="BQ20" s="13" t="str">
        <f t="shared" si="50"/>
        <v/>
      </c>
      <c r="BR20" s="13" t="str">
        <f t="shared" si="50"/>
        <v/>
      </c>
      <c r="BS20" s="13" t="str">
        <f t="shared" si="50"/>
        <v/>
      </c>
      <c r="BT20" s="13" t="str">
        <f t="shared" si="50"/>
        <v/>
      </c>
      <c r="BU20" s="13" t="str">
        <f t="shared" si="50"/>
        <v/>
      </c>
      <c r="BV20" s="13" t="str">
        <f t="shared" si="50"/>
        <v/>
      </c>
      <c r="BW20" s="13" t="str">
        <f t="shared" si="50"/>
        <v/>
      </c>
      <c r="BX20" s="13" t="str">
        <f t="shared" si="50"/>
        <v/>
      </c>
      <c r="BY20" s="13" t="str">
        <f t="shared" si="50"/>
        <v/>
      </c>
      <c r="BZ20" s="13" t="str">
        <f t="shared" si="50"/>
        <v/>
      </c>
      <c r="CA20" s="13" t="str">
        <f t="shared" si="50"/>
        <v/>
      </c>
      <c r="CB20" s="13" t="str">
        <f t="shared" si="50"/>
        <v/>
      </c>
      <c r="CC20" s="13" t="str">
        <f t="shared" si="50"/>
        <v/>
      </c>
      <c r="CD20" s="13" t="str">
        <f t="shared" si="50"/>
        <v/>
      </c>
      <c r="CE20" s="13" t="str">
        <f t="shared" si="50"/>
        <v/>
      </c>
      <c r="CF20" s="13" t="str">
        <f t="shared" si="50"/>
        <v/>
      </c>
      <c r="CG20" s="13" t="str">
        <f t="shared" si="50"/>
        <v/>
      </c>
      <c r="CH20" s="13" t="str">
        <f t="shared" si="50"/>
        <v/>
      </c>
      <c r="CI20" s="13" t="str">
        <f t="shared" si="50"/>
        <v/>
      </c>
      <c r="CJ20" s="13" t="str">
        <f t="shared" si="50"/>
        <v/>
      </c>
      <c r="CK20" s="13" t="str">
        <f t="shared" si="50"/>
        <v/>
      </c>
      <c r="CL20" s="13" t="str">
        <f t="shared" si="50"/>
        <v/>
      </c>
      <c r="CM20" s="13" t="str">
        <f t="shared" si="50"/>
        <v/>
      </c>
      <c r="CN20" s="13" t="str">
        <f t="shared" si="50"/>
        <v/>
      </c>
      <c r="CO20" s="13" t="str">
        <f t="shared" si="50"/>
        <v/>
      </c>
      <c r="CP20" s="13" t="str">
        <f t="shared" si="50"/>
        <v/>
      </c>
      <c r="CQ20" s="13" t="str">
        <f t="shared" si="50"/>
        <v/>
      </c>
      <c r="CR20" s="13" t="str">
        <f t="shared" ref="CR20:DW20" si="51">IF(CQ20="","",IF(CQ20+1&gt;$W20,"",CQ20+1))</f>
        <v/>
      </c>
      <c r="CS20" s="13" t="str">
        <f t="shared" si="51"/>
        <v/>
      </c>
      <c r="CT20" s="13" t="str">
        <f t="shared" si="51"/>
        <v/>
      </c>
      <c r="CU20" s="13" t="str">
        <f t="shared" si="51"/>
        <v/>
      </c>
      <c r="CV20" s="13" t="str">
        <f t="shared" si="51"/>
        <v/>
      </c>
      <c r="CW20" s="13" t="str">
        <f t="shared" si="51"/>
        <v/>
      </c>
      <c r="CX20" s="13" t="str">
        <f t="shared" si="51"/>
        <v/>
      </c>
      <c r="CY20" s="13" t="str">
        <f t="shared" si="51"/>
        <v/>
      </c>
      <c r="CZ20" s="13" t="str">
        <f t="shared" si="51"/>
        <v/>
      </c>
      <c r="DA20" s="13" t="str">
        <f t="shared" si="51"/>
        <v/>
      </c>
      <c r="DB20" s="13" t="str">
        <f t="shared" si="51"/>
        <v/>
      </c>
      <c r="DC20" s="13" t="str">
        <f t="shared" si="51"/>
        <v/>
      </c>
      <c r="DD20" s="13" t="str">
        <f t="shared" si="51"/>
        <v/>
      </c>
      <c r="DE20" s="13" t="str">
        <f t="shared" si="51"/>
        <v/>
      </c>
      <c r="DF20" s="13" t="str">
        <f t="shared" si="51"/>
        <v/>
      </c>
      <c r="DG20" s="13" t="str">
        <f t="shared" si="51"/>
        <v/>
      </c>
      <c r="DH20" s="13" t="str">
        <f t="shared" si="51"/>
        <v/>
      </c>
      <c r="DI20" s="13" t="str">
        <f t="shared" si="51"/>
        <v/>
      </c>
      <c r="DJ20" s="13" t="str">
        <f t="shared" si="51"/>
        <v/>
      </c>
      <c r="DK20" s="13" t="str">
        <f t="shared" si="51"/>
        <v/>
      </c>
      <c r="DL20" s="13" t="str">
        <f t="shared" si="51"/>
        <v/>
      </c>
      <c r="DM20" s="13" t="str">
        <f t="shared" si="51"/>
        <v/>
      </c>
      <c r="DN20" s="13" t="str">
        <f t="shared" si="51"/>
        <v/>
      </c>
      <c r="DO20" s="13" t="str">
        <f t="shared" si="51"/>
        <v/>
      </c>
      <c r="DP20" s="13" t="str">
        <f t="shared" si="51"/>
        <v/>
      </c>
      <c r="DQ20" s="13" t="str">
        <f t="shared" si="51"/>
        <v/>
      </c>
      <c r="DR20" s="13" t="str">
        <f t="shared" si="51"/>
        <v/>
      </c>
      <c r="DS20" s="13" t="str">
        <f t="shared" si="51"/>
        <v/>
      </c>
      <c r="DT20" s="13" t="str">
        <f t="shared" si="51"/>
        <v/>
      </c>
      <c r="DU20" s="13" t="str">
        <f t="shared" si="51"/>
        <v/>
      </c>
      <c r="DV20" s="13" t="str">
        <f t="shared" si="51"/>
        <v/>
      </c>
      <c r="DW20" s="13" t="str">
        <f t="shared" si="51"/>
        <v/>
      </c>
      <c r="DX20" s="13" t="str">
        <f t="shared" ref="DX20:FC20" si="52">IF(DW20="","",IF(DW20+1&gt;$W20,"",DW20+1))</f>
        <v/>
      </c>
      <c r="DY20" s="13" t="str">
        <f t="shared" si="52"/>
        <v/>
      </c>
      <c r="DZ20" s="13" t="str">
        <f t="shared" si="52"/>
        <v/>
      </c>
      <c r="EA20" s="13" t="str">
        <f t="shared" si="52"/>
        <v/>
      </c>
      <c r="EB20" s="13" t="str">
        <f t="shared" si="52"/>
        <v/>
      </c>
      <c r="EC20" s="13" t="str">
        <f t="shared" si="52"/>
        <v/>
      </c>
      <c r="ED20" s="13" t="str">
        <f t="shared" si="52"/>
        <v/>
      </c>
      <c r="EE20" s="13" t="str">
        <f t="shared" si="52"/>
        <v/>
      </c>
      <c r="EF20" s="13" t="str">
        <f t="shared" si="52"/>
        <v/>
      </c>
      <c r="EG20" s="13" t="str">
        <f t="shared" si="52"/>
        <v/>
      </c>
      <c r="EH20" s="13" t="str">
        <f t="shared" si="52"/>
        <v/>
      </c>
      <c r="EI20" s="13" t="str">
        <f t="shared" si="52"/>
        <v/>
      </c>
      <c r="EJ20" s="13" t="str">
        <f t="shared" si="52"/>
        <v/>
      </c>
      <c r="EK20" s="13" t="str">
        <f t="shared" si="52"/>
        <v/>
      </c>
      <c r="EL20" s="13" t="str">
        <f t="shared" si="52"/>
        <v/>
      </c>
      <c r="EM20" s="13" t="str">
        <f t="shared" si="52"/>
        <v/>
      </c>
      <c r="EN20" s="13" t="str">
        <f t="shared" si="52"/>
        <v/>
      </c>
      <c r="EO20" s="13" t="str">
        <f t="shared" si="52"/>
        <v/>
      </c>
      <c r="EP20" s="13" t="str">
        <f t="shared" si="52"/>
        <v/>
      </c>
      <c r="EQ20" s="13" t="str">
        <f t="shared" si="52"/>
        <v/>
      </c>
      <c r="ER20" s="13" t="str">
        <f t="shared" si="52"/>
        <v/>
      </c>
      <c r="ES20" s="13" t="str">
        <f t="shared" si="52"/>
        <v/>
      </c>
      <c r="ET20" s="13" t="str">
        <f t="shared" si="52"/>
        <v/>
      </c>
      <c r="EU20" s="13" t="str">
        <f t="shared" si="52"/>
        <v/>
      </c>
      <c r="EV20" s="13" t="str">
        <f t="shared" si="52"/>
        <v/>
      </c>
      <c r="EW20" s="13" t="str">
        <f t="shared" si="52"/>
        <v/>
      </c>
      <c r="EX20" s="13" t="str">
        <f t="shared" si="52"/>
        <v/>
      </c>
      <c r="EY20" s="13" t="str">
        <f t="shared" si="52"/>
        <v/>
      </c>
      <c r="EZ20" s="13" t="str">
        <f t="shared" si="52"/>
        <v/>
      </c>
      <c r="FA20" s="13" t="str">
        <f t="shared" si="52"/>
        <v/>
      </c>
      <c r="FB20" s="13" t="str">
        <f t="shared" si="52"/>
        <v/>
      </c>
      <c r="FC20" s="13" t="str">
        <f t="shared" si="52"/>
        <v/>
      </c>
      <c r="FD20" s="13" t="str">
        <f t="shared" ref="FD20:FX20" si="53">IF(FC20="","",IF(FC20+1&gt;$W20,"",FC20+1))</f>
        <v/>
      </c>
      <c r="FE20" s="13" t="str">
        <f t="shared" si="53"/>
        <v/>
      </c>
      <c r="FF20" s="13" t="str">
        <f t="shared" si="53"/>
        <v/>
      </c>
      <c r="FG20" s="13" t="str">
        <f t="shared" si="53"/>
        <v/>
      </c>
      <c r="FH20" s="13" t="str">
        <f t="shared" si="53"/>
        <v/>
      </c>
      <c r="FI20" s="13" t="str">
        <f t="shared" si="53"/>
        <v/>
      </c>
      <c r="FJ20" s="13" t="str">
        <f t="shared" si="53"/>
        <v/>
      </c>
      <c r="FK20" s="13" t="str">
        <f t="shared" si="53"/>
        <v/>
      </c>
      <c r="FL20" s="13" t="str">
        <f t="shared" si="53"/>
        <v/>
      </c>
      <c r="FM20" s="13" t="str">
        <f t="shared" si="53"/>
        <v/>
      </c>
      <c r="FN20" s="13" t="str">
        <f t="shared" si="53"/>
        <v/>
      </c>
      <c r="FO20" s="13" t="str">
        <f t="shared" si="53"/>
        <v/>
      </c>
      <c r="FP20" s="13" t="str">
        <f t="shared" si="53"/>
        <v/>
      </c>
      <c r="FQ20" s="13" t="str">
        <f t="shared" si="53"/>
        <v/>
      </c>
      <c r="FR20" s="13" t="str">
        <f t="shared" si="53"/>
        <v/>
      </c>
      <c r="FS20" s="13" t="str">
        <f t="shared" si="53"/>
        <v/>
      </c>
      <c r="FT20" s="13" t="str">
        <f t="shared" si="53"/>
        <v/>
      </c>
      <c r="FU20" s="13" t="str">
        <f t="shared" si="53"/>
        <v/>
      </c>
      <c r="FV20" s="13" t="str">
        <f t="shared" si="53"/>
        <v/>
      </c>
      <c r="FW20" s="13" t="str">
        <f t="shared" si="53"/>
        <v/>
      </c>
      <c r="FX20" s="13" t="str">
        <f t="shared" si="53"/>
        <v/>
      </c>
      <c r="FZ20"/>
    </row>
    <row r="21" spans="1:182" ht="12.75" customHeight="1" x14ac:dyDescent="0.2">
      <c r="A21" s="20">
        <f t="shared" si="0"/>
        <v>43546</v>
      </c>
      <c r="B21" s="22">
        <f t="shared" si="28"/>
        <v>43546</v>
      </c>
      <c r="C21" s="40" t="str">
        <f t="shared" si="1"/>
        <v/>
      </c>
      <c r="D21" s="18" t="str">
        <f t="shared" si="2"/>
        <v/>
      </c>
      <c r="E21" s="18" t="str">
        <f t="shared" si="3"/>
        <v/>
      </c>
      <c r="F21" s="44">
        <f t="shared" ca="1" si="4"/>
        <v>0</v>
      </c>
      <c r="G21" s="2"/>
      <c r="H21" s="3"/>
      <c r="I21" s="26" t="str">
        <f t="shared" si="5"/>
        <v/>
      </c>
      <c r="J21" s="4"/>
      <c r="K21" s="5"/>
      <c r="L21" s="6" t="str">
        <f t="shared" si="6"/>
        <v/>
      </c>
      <c r="M21" s="79"/>
      <c r="N21" s="45">
        <f t="shared" si="7"/>
        <v>0</v>
      </c>
      <c r="O21" s="42" t="str">
        <f t="shared" ca="1" si="15"/>
        <v/>
      </c>
      <c r="P21" s="43" t="str">
        <f t="shared" ca="1" si="16"/>
        <v/>
      </c>
      <c r="Q21" s="7" t="str">
        <f t="shared" ca="1" si="8"/>
        <v/>
      </c>
      <c r="R21" s="8" t="str">
        <f t="shared" ca="1" si="9"/>
        <v/>
      </c>
      <c r="S21" s="92" t="str">
        <f t="shared" si="17"/>
        <v/>
      </c>
      <c r="T21" s="96" t="str">
        <f t="shared" ca="1" si="18"/>
        <v/>
      </c>
      <c r="U21" s="106"/>
      <c r="V21" s="87" t="str">
        <f t="shared" si="19"/>
        <v/>
      </c>
      <c r="W21" s="107"/>
      <c r="X21" s="101">
        <f t="shared" si="20"/>
        <v>1</v>
      </c>
      <c r="Y21" s="16">
        <f>+Y19+1</f>
        <v>43934</v>
      </c>
      <c r="Z21" s="11" t="s">
        <v>11</v>
      </c>
      <c r="AA21" s="101" t="str">
        <f t="shared" si="21"/>
        <v/>
      </c>
      <c r="AB21" s="38">
        <f>+AB23-7</f>
        <v>44189</v>
      </c>
      <c r="AC21" s="39" t="s">
        <v>35</v>
      </c>
      <c r="AD21"/>
      <c r="AE21" s="13" t="str">
        <f t="shared" si="22"/>
        <v/>
      </c>
      <c r="AF21" s="13" t="str">
        <f t="shared" ref="AF21:BK21" si="54">IF(AE21="","",IF(AE21+1&gt;$W21,"",AE21+1))</f>
        <v/>
      </c>
      <c r="AG21" s="13" t="str">
        <f t="shared" si="54"/>
        <v/>
      </c>
      <c r="AH21" s="13" t="str">
        <f t="shared" si="54"/>
        <v/>
      </c>
      <c r="AI21" s="13" t="str">
        <f t="shared" si="54"/>
        <v/>
      </c>
      <c r="AJ21" s="13" t="str">
        <f t="shared" si="54"/>
        <v/>
      </c>
      <c r="AK21" s="13" t="str">
        <f t="shared" si="54"/>
        <v/>
      </c>
      <c r="AL21" s="13" t="str">
        <f t="shared" si="54"/>
        <v/>
      </c>
      <c r="AM21" s="13" t="str">
        <f t="shared" si="54"/>
        <v/>
      </c>
      <c r="AN21" s="13" t="str">
        <f t="shared" si="54"/>
        <v/>
      </c>
      <c r="AO21" s="13" t="str">
        <f t="shared" si="54"/>
        <v/>
      </c>
      <c r="AP21" s="13" t="str">
        <f t="shared" si="54"/>
        <v/>
      </c>
      <c r="AQ21" s="13" t="str">
        <f t="shared" si="54"/>
        <v/>
      </c>
      <c r="AR21" s="13" t="str">
        <f t="shared" si="54"/>
        <v/>
      </c>
      <c r="AS21" s="13" t="str">
        <f t="shared" si="54"/>
        <v/>
      </c>
      <c r="AT21" s="13" t="str">
        <f t="shared" si="54"/>
        <v/>
      </c>
      <c r="AU21" s="13" t="str">
        <f t="shared" si="54"/>
        <v/>
      </c>
      <c r="AV21" s="13" t="str">
        <f t="shared" si="54"/>
        <v/>
      </c>
      <c r="AW21" s="13" t="str">
        <f t="shared" si="54"/>
        <v/>
      </c>
      <c r="AX21" s="13" t="str">
        <f t="shared" si="54"/>
        <v/>
      </c>
      <c r="AY21" s="13" t="str">
        <f t="shared" si="54"/>
        <v/>
      </c>
      <c r="AZ21" s="13" t="str">
        <f t="shared" si="54"/>
        <v/>
      </c>
      <c r="BA21" s="13" t="str">
        <f t="shared" si="54"/>
        <v/>
      </c>
      <c r="BB21" s="13" t="str">
        <f t="shared" si="54"/>
        <v/>
      </c>
      <c r="BC21" s="13" t="str">
        <f t="shared" si="54"/>
        <v/>
      </c>
      <c r="BD21" s="13" t="str">
        <f t="shared" si="54"/>
        <v/>
      </c>
      <c r="BE21" s="13" t="str">
        <f t="shared" si="54"/>
        <v/>
      </c>
      <c r="BF21" s="13" t="str">
        <f t="shared" si="54"/>
        <v/>
      </c>
      <c r="BG21" s="13" t="str">
        <f t="shared" si="54"/>
        <v/>
      </c>
      <c r="BH21" s="13" t="str">
        <f t="shared" si="54"/>
        <v/>
      </c>
      <c r="BI21" s="13" t="str">
        <f t="shared" si="54"/>
        <v/>
      </c>
      <c r="BJ21" s="13" t="str">
        <f t="shared" si="54"/>
        <v/>
      </c>
      <c r="BK21" s="13" t="str">
        <f t="shared" si="54"/>
        <v/>
      </c>
      <c r="BL21" s="13" t="str">
        <f t="shared" ref="BL21:CQ21" si="55">IF(BK21="","",IF(BK21+1&gt;$W21,"",BK21+1))</f>
        <v/>
      </c>
      <c r="BM21" s="13" t="str">
        <f t="shared" si="55"/>
        <v/>
      </c>
      <c r="BN21" s="13" t="str">
        <f t="shared" si="55"/>
        <v/>
      </c>
      <c r="BO21" s="13" t="str">
        <f t="shared" si="55"/>
        <v/>
      </c>
      <c r="BP21" s="13" t="str">
        <f t="shared" si="55"/>
        <v/>
      </c>
      <c r="BQ21" s="13" t="str">
        <f t="shared" si="55"/>
        <v/>
      </c>
      <c r="BR21" s="13" t="str">
        <f t="shared" si="55"/>
        <v/>
      </c>
      <c r="BS21" s="13" t="str">
        <f t="shared" si="55"/>
        <v/>
      </c>
      <c r="BT21" s="13" t="str">
        <f t="shared" si="55"/>
        <v/>
      </c>
      <c r="BU21" s="13" t="str">
        <f t="shared" si="55"/>
        <v/>
      </c>
      <c r="BV21" s="13" t="str">
        <f t="shared" si="55"/>
        <v/>
      </c>
      <c r="BW21" s="13" t="str">
        <f t="shared" si="55"/>
        <v/>
      </c>
      <c r="BX21" s="13" t="str">
        <f t="shared" si="55"/>
        <v/>
      </c>
      <c r="BY21" s="13" t="str">
        <f t="shared" si="55"/>
        <v/>
      </c>
      <c r="BZ21" s="13" t="str">
        <f t="shared" si="55"/>
        <v/>
      </c>
      <c r="CA21" s="13" t="str">
        <f t="shared" si="55"/>
        <v/>
      </c>
      <c r="CB21" s="13" t="str">
        <f t="shared" si="55"/>
        <v/>
      </c>
      <c r="CC21" s="13" t="str">
        <f t="shared" si="55"/>
        <v/>
      </c>
      <c r="CD21" s="13" t="str">
        <f t="shared" si="55"/>
        <v/>
      </c>
      <c r="CE21" s="13" t="str">
        <f t="shared" si="55"/>
        <v/>
      </c>
      <c r="CF21" s="13" t="str">
        <f t="shared" si="55"/>
        <v/>
      </c>
      <c r="CG21" s="13" t="str">
        <f t="shared" si="55"/>
        <v/>
      </c>
      <c r="CH21" s="13" t="str">
        <f t="shared" si="55"/>
        <v/>
      </c>
      <c r="CI21" s="13" t="str">
        <f t="shared" si="55"/>
        <v/>
      </c>
      <c r="CJ21" s="13" t="str">
        <f t="shared" si="55"/>
        <v/>
      </c>
      <c r="CK21" s="13" t="str">
        <f t="shared" si="55"/>
        <v/>
      </c>
      <c r="CL21" s="13" t="str">
        <f t="shared" si="55"/>
        <v/>
      </c>
      <c r="CM21" s="13" t="str">
        <f t="shared" si="55"/>
        <v/>
      </c>
      <c r="CN21" s="13" t="str">
        <f t="shared" si="55"/>
        <v/>
      </c>
      <c r="CO21" s="13" t="str">
        <f t="shared" si="55"/>
        <v/>
      </c>
      <c r="CP21" s="13" t="str">
        <f t="shared" si="55"/>
        <v/>
      </c>
      <c r="CQ21" s="13" t="str">
        <f t="shared" si="55"/>
        <v/>
      </c>
      <c r="CR21" s="13" t="str">
        <f t="shared" ref="CR21:DW21" si="56">IF(CQ21="","",IF(CQ21+1&gt;$W21,"",CQ21+1))</f>
        <v/>
      </c>
      <c r="CS21" s="13" t="str">
        <f t="shared" si="56"/>
        <v/>
      </c>
      <c r="CT21" s="13" t="str">
        <f t="shared" si="56"/>
        <v/>
      </c>
      <c r="CU21" s="13" t="str">
        <f t="shared" si="56"/>
        <v/>
      </c>
      <c r="CV21" s="13" t="str">
        <f t="shared" si="56"/>
        <v/>
      </c>
      <c r="CW21" s="13" t="str">
        <f t="shared" si="56"/>
        <v/>
      </c>
      <c r="CX21" s="13" t="str">
        <f t="shared" si="56"/>
        <v/>
      </c>
      <c r="CY21" s="13" t="str">
        <f t="shared" si="56"/>
        <v/>
      </c>
      <c r="CZ21" s="13" t="str">
        <f t="shared" si="56"/>
        <v/>
      </c>
      <c r="DA21" s="13" t="str">
        <f t="shared" si="56"/>
        <v/>
      </c>
      <c r="DB21" s="13" t="str">
        <f t="shared" si="56"/>
        <v/>
      </c>
      <c r="DC21" s="13" t="str">
        <f t="shared" si="56"/>
        <v/>
      </c>
      <c r="DD21" s="13" t="str">
        <f t="shared" si="56"/>
        <v/>
      </c>
      <c r="DE21" s="13" t="str">
        <f t="shared" si="56"/>
        <v/>
      </c>
      <c r="DF21" s="13" t="str">
        <f t="shared" si="56"/>
        <v/>
      </c>
      <c r="DG21" s="13" t="str">
        <f t="shared" si="56"/>
        <v/>
      </c>
      <c r="DH21" s="13" t="str">
        <f t="shared" si="56"/>
        <v/>
      </c>
      <c r="DI21" s="13" t="str">
        <f t="shared" si="56"/>
        <v/>
      </c>
      <c r="DJ21" s="13" t="str">
        <f t="shared" si="56"/>
        <v/>
      </c>
      <c r="DK21" s="13" t="str">
        <f t="shared" si="56"/>
        <v/>
      </c>
      <c r="DL21" s="13" t="str">
        <f t="shared" si="56"/>
        <v/>
      </c>
      <c r="DM21" s="13" t="str">
        <f t="shared" si="56"/>
        <v/>
      </c>
      <c r="DN21" s="13" t="str">
        <f t="shared" si="56"/>
        <v/>
      </c>
      <c r="DO21" s="13" t="str">
        <f t="shared" si="56"/>
        <v/>
      </c>
      <c r="DP21" s="13" t="str">
        <f t="shared" si="56"/>
        <v/>
      </c>
      <c r="DQ21" s="13" t="str">
        <f t="shared" si="56"/>
        <v/>
      </c>
      <c r="DR21" s="13" t="str">
        <f t="shared" si="56"/>
        <v/>
      </c>
      <c r="DS21" s="13" t="str">
        <f t="shared" si="56"/>
        <v/>
      </c>
      <c r="DT21" s="13" t="str">
        <f t="shared" si="56"/>
        <v/>
      </c>
      <c r="DU21" s="13" t="str">
        <f t="shared" si="56"/>
        <v/>
      </c>
      <c r="DV21" s="13" t="str">
        <f t="shared" si="56"/>
        <v/>
      </c>
      <c r="DW21" s="13" t="str">
        <f t="shared" si="56"/>
        <v/>
      </c>
      <c r="DX21" s="13" t="str">
        <f t="shared" ref="DX21:FC21" si="57">IF(DW21="","",IF(DW21+1&gt;$W21,"",DW21+1))</f>
        <v/>
      </c>
      <c r="DY21" s="13" t="str">
        <f t="shared" si="57"/>
        <v/>
      </c>
      <c r="DZ21" s="13" t="str">
        <f t="shared" si="57"/>
        <v/>
      </c>
      <c r="EA21" s="13" t="str">
        <f t="shared" si="57"/>
        <v/>
      </c>
      <c r="EB21" s="13" t="str">
        <f t="shared" si="57"/>
        <v/>
      </c>
      <c r="EC21" s="13" t="str">
        <f t="shared" si="57"/>
        <v/>
      </c>
      <c r="ED21" s="13" t="str">
        <f t="shared" si="57"/>
        <v/>
      </c>
      <c r="EE21" s="13" t="str">
        <f t="shared" si="57"/>
        <v/>
      </c>
      <c r="EF21" s="13" t="str">
        <f t="shared" si="57"/>
        <v/>
      </c>
      <c r="EG21" s="13" t="str">
        <f t="shared" si="57"/>
        <v/>
      </c>
      <c r="EH21" s="13" t="str">
        <f t="shared" si="57"/>
        <v/>
      </c>
      <c r="EI21" s="13" t="str">
        <f t="shared" si="57"/>
        <v/>
      </c>
      <c r="EJ21" s="13" t="str">
        <f t="shared" si="57"/>
        <v/>
      </c>
      <c r="EK21" s="13" t="str">
        <f t="shared" si="57"/>
        <v/>
      </c>
      <c r="EL21" s="13" t="str">
        <f t="shared" si="57"/>
        <v/>
      </c>
      <c r="EM21" s="13" t="str">
        <f t="shared" si="57"/>
        <v/>
      </c>
      <c r="EN21" s="13" t="str">
        <f t="shared" si="57"/>
        <v/>
      </c>
      <c r="EO21" s="13" t="str">
        <f t="shared" si="57"/>
        <v/>
      </c>
      <c r="EP21" s="13" t="str">
        <f t="shared" si="57"/>
        <v/>
      </c>
      <c r="EQ21" s="13" t="str">
        <f t="shared" si="57"/>
        <v/>
      </c>
      <c r="ER21" s="13" t="str">
        <f t="shared" si="57"/>
        <v/>
      </c>
      <c r="ES21" s="13" t="str">
        <f t="shared" si="57"/>
        <v/>
      </c>
      <c r="ET21" s="13" t="str">
        <f t="shared" si="57"/>
        <v/>
      </c>
      <c r="EU21" s="13" t="str">
        <f t="shared" si="57"/>
        <v/>
      </c>
      <c r="EV21" s="13" t="str">
        <f t="shared" si="57"/>
        <v/>
      </c>
      <c r="EW21" s="13" t="str">
        <f t="shared" si="57"/>
        <v/>
      </c>
      <c r="EX21" s="13" t="str">
        <f t="shared" si="57"/>
        <v/>
      </c>
      <c r="EY21" s="13" t="str">
        <f t="shared" si="57"/>
        <v/>
      </c>
      <c r="EZ21" s="13" t="str">
        <f t="shared" si="57"/>
        <v/>
      </c>
      <c r="FA21" s="13" t="str">
        <f t="shared" si="57"/>
        <v/>
      </c>
      <c r="FB21" s="13" t="str">
        <f t="shared" si="57"/>
        <v/>
      </c>
      <c r="FC21" s="13" t="str">
        <f t="shared" si="57"/>
        <v/>
      </c>
      <c r="FD21" s="13" t="str">
        <f t="shared" ref="FD21:FX21" si="58">IF(FC21="","",IF(FC21+1&gt;$W21,"",FC21+1))</f>
        <v/>
      </c>
      <c r="FE21" s="13" t="str">
        <f t="shared" si="58"/>
        <v/>
      </c>
      <c r="FF21" s="13" t="str">
        <f t="shared" si="58"/>
        <v/>
      </c>
      <c r="FG21" s="13" t="str">
        <f t="shared" si="58"/>
        <v/>
      </c>
      <c r="FH21" s="13" t="str">
        <f t="shared" si="58"/>
        <v/>
      </c>
      <c r="FI21" s="13" t="str">
        <f t="shared" si="58"/>
        <v/>
      </c>
      <c r="FJ21" s="13" t="str">
        <f t="shared" si="58"/>
        <v/>
      </c>
      <c r="FK21" s="13" t="str">
        <f t="shared" si="58"/>
        <v/>
      </c>
      <c r="FL21" s="13" t="str">
        <f t="shared" si="58"/>
        <v/>
      </c>
      <c r="FM21" s="13" t="str">
        <f t="shared" si="58"/>
        <v/>
      </c>
      <c r="FN21" s="13" t="str">
        <f t="shared" si="58"/>
        <v/>
      </c>
      <c r="FO21" s="13" t="str">
        <f t="shared" si="58"/>
        <v/>
      </c>
      <c r="FP21" s="13" t="str">
        <f t="shared" si="58"/>
        <v/>
      </c>
      <c r="FQ21" s="13" t="str">
        <f t="shared" si="58"/>
        <v/>
      </c>
      <c r="FR21" s="13" t="str">
        <f t="shared" si="58"/>
        <v/>
      </c>
      <c r="FS21" s="13" t="str">
        <f t="shared" si="58"/>
        <v/>
      </c>
      <c r="FT21" s="13" t="str">
        <f t="shared" si="58"/>
        <v/>
      </c>
      <c r="FU21" s="13" t="str">
        <f t="shared" si="58"/>
        <v/>
      </c>
      <c r="FV21" s="13" t="str">
        <f t="shared" si="58"/>
        <v/>
      </c>
      <c r="FW21" s="13" t="str">
        <f t="shared" si="58"/>
        <v/>
      </c>
      <c r="FX21" s="13" t="str">
        <f t="shared" si="58"/>
        <v/>
      </c>
      <c r="FZ21"/>
    </row>
    <row r="22" spans="1:182" ht="12.75" customHeight="1" x14ac:dyDescent="0.2">
      <c r="A22" s="20">
        <f t="shared" si="0"/>
        <v>43547</v>
      </c>
      <c r="B22" s="22">
        <f t="shared" si="28"/>
        <v>43547</v>
      </c>
      <c r="C22" s="40" t="str">
        <f t="shared" si="1"/>
        <v/>
      </c>
      <c r="D22" s="18" t="str">
        <f t="shared" si="2"/>
        <v/>
      </c>
      <c r="E22" s="18" t="str">
        <f t="shared" si="3"/>
        <v/>
      </c>
      <c r="F22" s="44">
        <f t="shared" ca="1" si="4"/>
        <v>0</v>
      </c>
      <c r="G22" s="2"/>
      <c r="H22" s="3"/>
      <c r="I22" s="26" t="str">
        <f t="shared" si="5"/>
        <v/>
      </c>
      <c r="J22" s="4"/>
      <c r="K22" s="5"/>
      <c r="L22" s="6" t="str">
        <f t="shared" si="6"/>
        <v/>
      </c>
      <c r="M22" s="79"/>
      <c r="N22" s="45">
        <f t="shared" si="7"/>
        <v>0</v>
      </c>
      <c r="O22" s="42" t="str">
        <f t="shared" ca="1" si="15"/>
        <v/>
      </c>
      <c r="P22" s="43" t="str">
        <f t="shared" ca="1" si="16"/>
        <v/>
      </c>
      <c r="Q22" s="7" t="str">
        <f t="shared" ca="1" si="8"/>
        <v/>
      </c>
      <c r="R22" s="8" t="str">
        <f t="shared" ca="1" si="9"/>
        <v/>
      </c>
      <c r="S22" s="92">
        <f t="shared" ca="1" si="17"/>
        <v>0</v>
      </c>
      <c r="T22" s="96" t="str">
        <f t="shared" ca="1" si="18"/>
        <v/>
      </c>
      <c r="U22" s="106"/>
      <c r="V22" s="87" t="str">
        <f t="shared" si="19"/>
        <v/>
      </c>
      <c r="W22" s="107"/>
      <c r="X22" s="101" t="str">
        <f t="shared" si="20"/>
        <v/>
      </c>
      <c r="Y22" s="16">
        <f>DATE(LEFT($T$1,4),4,25)</f>
        <v>43580</v>
      </c>
      <c r="Z22" s="11" t="s">
        <v>12</v>
      </c>
      <c r="AA22" s="101" t="str">
        <f t="shared" si="21"/>
        <v/>
      </c>
      <c r="AB22" s="38">
        <f>DATE(LEFT($T$1,4),12,31)</f>
        <v>43830</v>
      </c>
      <c r="AC22" s="39" t="s">
        <v>21</v>
      </c>
      <c r="AD22"/>
      <c r="AE22" s="13" t="str">
        <f t="shared" si="22"/>
        <v/>
      </c>
      <c r="AF22" s="13" t="str">
        <f t="shared" ref="AF22:BK22" si="59">IF(AE22="","",IF(AE22+1&gt;$W22,"",AE22+1))</f>
        <v/>
      </c>
      <c r="AG22" s="13" t="str">
        <f t="shared" si="59"/>
        <v/>
      </c>
      <c r="AH22" s="13" t="str">
        <f t="shared" si="59"/>
        <v/>
      </c>
      <c r="AI22" s="13" t="str">
        <f t="shared" si="59"/>
        <v/>
      </c>
      <c r="AJ22" s="13" t="str">
        <f t="shared" si="59"/>
        <v/>
      </c>
      <c r="AK22" s="13" t="str">
        <f t="shared" si="59"/>
        <v/>
      </c>
      <c r="AL22" s="13" t="str">
        <f t="shared" si="59"/>
        <v/>
      </c>
      <c r="AM22" s="13" t="str">
        <f t="shared" si="59"/>
        <v/>
      </c>
      <c r="AN22" s="13" t="str">
        <f t="shared" si="59"/>
        <v/>
      </c>
      <c r="AO22" s="13" t="str">
        <f t="shared" si="59"/>
        <v/>
      </c>
      <c r="AP22" s="13" t="str">
        <f t="shared" si="59"/>
        <v/>
      </c>
      <c r="AQ22" s="13" t="str">
        <f t="shared" si="59"/>
        <v/>
      </c>
      <c r="AR22" s="13" t="str">
        <f t="shared" si="59"/>
        <v/>
      </c>
      <c r="AS22" s="13" t="str">
        <f t="shared" si="59"/>
        <v/>
      </c>
      <c r="AT22" s="13" t="str">
        <f t="shared" si="59"/>
        <v/>
      </c>
      <c r="AU22" s="13" t="str">
        <f t="shared" si="59"/>
        <v/>
      </c>
      <c r="AV22" s="13" t="str">
        <f t="shared" si="59"/>
        <v/>
      </c>
      <c r="AW22" s="13" t="str">
        <f t="shared" si="59"/>
        <v/>
      </c>
      <c r="AX22" s="13" t="str">
        <f t="shared" si="59"/>
        <v/>
      </c>
      <c r="AY22" s="13" t="str">
        <f t="shared" si="59"/>
        <v/>
      </c>
      <c r="AZ22" s="13" t="str">
        <f t="shared" si="59"/>
        <v/>
      </c>
      <c r="BA22" s="13" t="str">
        <f t="shared" si="59"/>
        <v/>
      </c>
      <c r="BB22" s="13" t="str">
        <f t="shared" si="59"/>
        <v/>
      </c>
      <c r="BC22" s="13" t="str">
        <f t="shared" si="59"/>
        <v/>
      </c>
      <c r="BD22" s="13" t="str">
        <f t="shared" si="59"/>
        <v/>
      </c>
      <c r="BE22" s="13" t="str">
        <f t="shared" si="59"/>
        <v/>
      </c>
      <c r="BF22" s="13" t="str">
        <f t="shared" si="59"/>
        <v/>
      </c>
      <c r="BG22" s="13" t="str">
        <f t="shared" si="59"/>
        <v/>
      </c>
      <c r="BH22" s="13" t="str">
        <f t="shared" si="59"/>
        <v/>
      </c>
      <c r="BI22" s="13" t="str">
        <f t="shared" si="59"/>
        <v/>
      </c>
      <c r="BJ22" s="13" t="str">
        <f t="shared" si="59"/>
        <v/>
      </c>
      <c r="BK22" s="13" t="str">
        <f t="shared" si="59"/>
        <v/>
      </c>
      <c r="BL22" s="13" t="str">
        <f t="shared" ref="BL22:CQ22" si="60">IF(BK22="","",IF(BK22+1&gt;$W22,"",BK22+1))</f>
        <v/>
      </c>
      <c r="BM22" s="13" t="str">
        <f t="shared" si="60"/>
        <v/>
      </c>
      <c r="BN22" s="13" t="str">
        <f t="shared" si="60"/>
        <v/>
      </c>
      <c r="BO22" s="13" t="str">
        <f t="shared" si="60"/>
        <v/>
      </c>
      <c r="BP22" s="13" t="str">
        <f t="shared" si="60"/>
        <v/>
      </c>
      <c r="BQ22" s="13" t="str">
        <f t="shared" si="60"/>
        <v/>
      </c>
      <c r="BR22" s="13" t="str">
        <f t="shared" si="60"/>
        <v/>
      </c>
      <c r="BS22" s="13" t="str">
        <f t="shared" si="60"/>
        <v/>
      </c>
      <c r="BT22" s="13" t="str">
        <f t="shared" si="60"/>
        <v/>
      </c>
      <c r="BU22" s="13" t="str">
        <f t="shared" si="60"/>
        <v/>
      </c>
      <c r="BV22" s="13" t="str">
        <f t="shared" si="60"/>
        <v/>
      </c>
      <c r="BW22" s="13" t="str">
        <f t="shared" si="60"/>
        <v/>
      </c>
      <c r="BX22" s="13" t="str">
        <f t="shared" si="60"/>
        <v/>
      </c>
      <c r="BY22" s="13" t="str">
        <f t="shared" si="60"/>
        <v/>
      </c>
      <c r="BZ22" s="13" t="str">
        <f t="shared" si="60"/>
        <v/>
      </c>
      <c r="CA22" s="13" t="str">
        <f t="shared" si="60"/>
        <v/>
      </c>
      <c r="CB22" s="13" t="str">
        <f t="shared" si="60"/>
        <v/>
      </c>
      <c r="CC22" s="13" t="str">
        <f t="shared" si="60"/>
        <v/>
      </c>
      <c r="CD22" s="13" t="str">
        <f t="shared" si="60"/>
        <v/>
      </c>
      <c r="CE22" s="13" t="str">
        <f t="shared" si="60"/>
        <v/>
      </c>
      <c r="CF22" s="13" t="str">
        <f t="shared" si="60"/>
        <v/>
      </c>
      <c r="CG22" s="13" t="str">
        <f t="shared" si="60"/>
        <v/>
      </c>
      <c r="CH22" s="13" t="str">
        <f t="shared" si="60"/>
        <v/>
      </c>
      <c r="CI22" s="13" t="str">
        <f t="shared" si="60"/>
        <v/>
      </c>
      <c r="CJ22" s="13" t="str">
        <f t="shared" si="60"/>
        <v/>
      </c>
      <c r="CK22" s="13" t="str">
        <f t="shared" si="60"/>
        <v/>
      </c>
      <c r="CL22" s="13" t="str">
        <f t="shared" si="60"/>
        <v/>
      </c>
      <c r="CM22" s="13" t="str">
        <f t="shared" si="60"/>
        <v/>
      </c>
      <c r="CN22" s="13" t="str">
        <f t="shared" si="60"/>
        <v/>
      </c>
      <c r="CO22" s="13" t="str">
        <f t="shared" si="60"/>
        <v/>
      </c>
      <c r="CP22" s="13" t="str">
        <f t="shared" si="60"/>
        <v/>
      </c>
      <c r="CQ22" s="13" t="str">
        <f t="shared" si="60"/>
        <v/>
      </c>
      <c r="CR22" s="13" t="str">
        <f t="shared" ref="CR22:DW22" si="61">IF(CQ22="","",IF(CQ22+1&gt;$W22,"",CQ22+1))</f>
        <v/>
      </c>
      <c r="CS22" s="13" t="str">
        <f t="shared" si="61"/>
        <v/>
      </c>
      <c r="CT22" s="13" t="str">
        <f t="shared" si="61"/>
        <v/>
      </c>
      <c r="CU22" s="13" t="str">
        <f t="shared" si="61"/>
        <v/>
      </c>
      <c r="CV22" s="13" t="str">
        <f t="shared" si="61"/>
        <v/>
      </c>
      <c r="CW22" s="13" t="str">
        <f t="shared" si="61"/>
        <v/>
      </c>
      <c r="CX22" s="13" t="str">
        <f t="shared" si="61"/>
        <v/>
      </c>
      <c r="CY22" s="13" t="str">
        <f t="shared" si="61"/>
        <v/>
      </c>
      <c r="CZ22" s="13" t="str">
        <f t="shared" si="61"/>
        <v/>
      </c>
      <c r="DA22" s="13" t="str">
        <f t="shared" si="61"/>
        <v/>
      </c>
      <c r="DB22" s="13" t="str">
        <f t="shared" si="61"/>
        <v/>
      </c>
      <c r="DC22" s="13" t="str">
        <f t="shared" si="61"/>
        <v/>
      </c>
      <c r="DD22" s="13" t="str">
        <f t="shared" si="61"/>
        <v/>
      </c>
      <c r="DE22" s="13" t="str">
        <f t="shared" si="61"/>
        <v/>
      </c>
      <c r="DF22" s="13" t="str">
        <f t="shared" si="61"/>
        <v/>
      </c>
      <c r="DG22" s="13" t="str">
        <f t="shared" si="61"/>
        <v/>
      </c>
      <c r="DH22" s="13" t="str">
        <f t="shared" si="61"/>
        <v/>
      </c>
      <c r="DI22" s="13" t="str">
        <f t="shared" si="61"/>
        <v/>
      </c>
      <c r="DJ22" s="13" t="str">
        <f t="shared" si="61"/>
        <v/>
      </c>
      <c r="DK22" s="13" t="str">
        <f t="shared" si="61"/>
        <v/>
      </c>
      <c r="DL22" s="13" t="str">
        <f t="shared" si="61"/>
        <v/>
      </c>
      <c r="DM22" s="13" t="str">
        <f t="shared" si="61"/>
        <v/>
      </c>
      <c r="DN22" s="13" t="str">
        <f t="shared" si="61"/>
        <v/>
      </c>
      <c r="DO22" s="13" t="str">
        <f t="shared" si="61"/>
        <v/>
      </c>
      <c r="DP22" s="13" t="str">
        <f t="shared" si="61"/>
        <v/>
      </c>
      <c r="DQ22" s="13" t="str">
        <f t="shared" si="61"/>
        <v/>
      </c>
      <c r="DR22" s="13" t="str">
        <f t="shared" si="61"/>
        <v/>
      </c>
      <c r="DS22" s="13" t="str">
        <f t="shared" si="61"/>
        <v/>
      </c>
      <c r="DT22" s="13" t="str">
        <f t="shared" si="61"/>
        <v/>
      </c>
      <c r="DU22" s="13" t="str">
        <f t="shared" si="61"/>
        <v/>
      </c>
      <c r="DV22" s="13" t="str">
        <f t="shared" si="61"/>
        <v/>
      </c>
      <c r="DW22" s="13" t="str">
        <f t="shared" si="61"/>
        <v/>
      </c>
      <c r="DX22" s="13" t="str">
        <f t="shared" ref="DX22:FC22" si="62">IF(DW22="","",IF(DW22+1&gt;$W22,"",DW22+1))</f>
        <v/>
      </c>
      <c r="DY22" s="13" t="str">
        <f t="shared" si="62"/>
        <v/>
      </c>
      <c r="DZ22" s="13" t="str">
        <f t="shared" si="62"/>
        <v/>
      </c>
      <c r="EA22" s="13" t="str">
        <f t="shared" si="62"/>
        <v/>
      </c>
      <c r="EB22" s="13" t="str">
        <f t="shared" si="62"/>
        <v/>
      </c>
      <c r="EC22" s="13" t="str">
        <f t="shared" si="62"/>
        <v/>
      </c>
      <c r="ED22" s="13" t="str">
        <f t="shared" si="62"/>
        <v/>
      </c>
      <c r="EE22" s="13" t="str">
        <f t="shared" si="62"/>
        <v/>
      </c>
      <c r="EF22" s="13" t="str">
        <f t="shared" si="62"/>
        <v/>
      </c>
      <c r="EG22" s="13" t="str">
        <f t="shared" si="62"/>
        <v/>
      </c>
      <c r="EH22" s="13" t="str">
        <f t="shared" si="62"/>
        <v/>
      </c>
      <c r="EI22" s="13" t="str">
        <f t="shared" si="62"/>
        <v/>
      </c>
      <c r="EJ22" s="13" t="str">
        <f t="shared" si="62"/>
        <v/>
      </c>
      <c r="EK22" s="13" t="str">
        <f t="shared" si="62"/>
        <v/>
      </c>
      <c r="EL22" s="13" t="str">
        <f t="shared" si="62"/>
        <v/>
      </c>
      <c r="EM22" s="13" t="str">
        <f t="shared" si="62"/>
        <v/>
      </c>
      <c r="EN22" s="13" t="str">
        <f t="shared" si="62"/>
        <v/>
      </c>
      <c r="EO22" s="13" t="str">
        <f t="shared" si="62"/>
        <v/>
      </c>
      <c r="EP22" s="13" t="str">
        <f t="shared" si="62"/>
        <v/>
      </c>
      <c r="EQ22" s="13" t="str">
        <f t="shared" si="62"/>
        <v/>
      </c>
      <c r="ER22" s="13" t="str">
        <f t="shared" si="62"/>
        <v/>
      </c>
      <c r="ES22" s="13" t="str">
        <f t="shared" si="62"/>
        <v/>
      </c>
      <c r="ET22" s="13" t="str">
        <f t="shared" si="62"/>
        <v/>
      </c>
      <c r="EU22" s="13" t="str">
        <f t="shared" si="62"/>
        <v/>
      </c>
      <c r="EV22" s="13" t="str">
        <f t="shared" si="62"/>
        <v/>
      </c>
      <c r="EW22" s="13" t="str">
        <f t="shared" si="62"/>
        <v/>
      </c>
      <c r="EX22" s="13" t="str">
        <f t="shared" si="62"/>
        <v/>
      </c>
      <c r="EY22" s="13" t="str">
        <f t="shared" si="62"/>
        <v/>
      </c>
      <c r="EZ22" s="13" t="str">
        <f t="shared" si="62"/>
        <v/>
      </c>
      <c r="FA22" s="13" t="str">
        <f t="shared" si="62"/>
        <v/>
      </c>
      <c r="FB22" s="13" t="str">
        <f t="shared" si="62"/>
        <v/>
      </c>
      <c r="FC22" s="13" t="str">
        <f t="shared" si="62"/>
        <v/>
      </c>
      <c r="FD22" s="13" t="str">
        <f t="shared" ref="FD22:FX22" si="63">IF(FC22="","",IF(FC22+1&gt;$W22,"",FC22+1))</f>
        <v/>
      </c>
      <c r="FE22" s="13" t="str">
        <f t="shared" si="63"/>
        <v/>
      </c>
      <c r="FF22" s="13" t="str">
        <f t="shared" si="63"/>
        <v/>
      </c>
      <c r="FG22" s="13" t="str">
        <f t="shared" si="63"/>
        <v/>
      </c>
      <c r="FH22" s="13" t="str">
        <f t="shared" si="63"/>
        <v/>
      </c>
      <c r="FI22" s="13" t="str">
        <f t="shared" si="63"/>
        <v/>
      </c>
      <c r="FJ22" s="13" t="str">
        <f t="shared" si="63"/>
        <v/>
      </c>
      <c r="FK22" s="13" t="str">
        <f t="shared" si="63"/>
        <v/>
      </c>
      <c r="FL22" s="13" t="str">
        <f t="shared" si="63"/>
        <v/>
      </c>
      <c r="FM22" s="13" t="str">
        <f t="shared" si="63"/>
        <v/>
      </c>
      <c r="FN22" s="13" t="str">
        <f t="shared" si="63"/>
        <v/>
      </c>
      <c r="FO22" s="13" t="str">
        <f t="shared" si="63"/>
        <v/>
      </c>
      <c r="FP22" s="13" t="str">
        <f t="shared" si="63"/>
        <v/>
      </c>
      <c r="FQ22" s="13" t="str">
        <f t="shared" si="63"/>
        <v/>
      </c>
      <c r="FR22" s="13" t="str">
        <f t="shared" si="63"/>
        <v/>
      </c>
      <c r="FS22" s="13" t="str">
        <f t="shared" si="63"/>
        <v/>
      </c>
      <c r="FT22" s="13" t="str">
        <f t="shared" si="63"/>
        <v/>
      </c>
      <c r="FU22" s="13" t="str">
        <f t="shared" si="63"/>
        <v/>
      </c>
      <c r="FV22" s="13" t="str">
        <f t="shared" si="63"/>
        <v/>
      </c>
      <c r="FW22" s="13" t="str">
        <f t="shared" si="63"/>
        <v/>
      </c>
      <c r="FX22" s="13" t="str">
        <f t="shared" si="63"/>
        <v/>
      </c>
      <c r="FZ22"/>
    </row>
    <row r="23" spans="1:182" ht="12.75" customHeight="1" x14ac:dyDescent="0.2">
      <c r="A23" s="20">
        <f t="shared" si="0"/>
        <v>43548</v>
      </c>
      <c r="B23" s="22">
        <f t="shared" si="28"/>
        <v>43548</v>
      </c>
      <c r="C23" s="40" t="str">
        <f t="shared" si="1"/>
        <v/>
      </c>
      <c r="D23" s="18" t="str">
        <f t="shared" si="2"/>
        <v/>
      </c>
      <c r="E23" s="18" t="str">
        <f t="shared" si="3"/>
        <v/>
      </c>
      <c r="F23" s="44">
        <f t="shared" ca="1" si="4"/>
        <v>0</v>
      </c>
      <c r="G23" s="2"/>
      <c r="H23" s="3"/>
      <c r="I23" s="26" t="str">
        <f t="shared" si="5"/>
        <v/>
      </c>
      <c r="J23" s="4"/>
      <c r="K23" s="5"/>
      <c r="L23" s="6" t="str">
        <f t="shared" si="6"/>
        <v/>
      </c>
      <c r="M23" s="79"/>
      <c r="N23" s="45">
        <f t="shared" si="7"/>
        <v>0</v>
      </c>
      <c r="O23" s="42" t="str">
        <f t="shared" ca="1" si="15"/>
        <v/>
      </c>
      <c r="P23" s="43" t="str">
        <f t="shared" ca="1" si="16"/>
        <v/>
      </c>
      <c r="Q23" s="7" t="str">
        <f t="shared" ca="1" si="8"/>
        <v/>
      </c>
      <c r="R23" s="8" t="str">
        <f t="shared" ca="1" si="9"/>
        <v/>
      </c>
      <c r="S23" s="92" t="str">
        <f t="shared" si="17"/>
        <v/>
      </c>
      <c r="T23" s="96" t="str">
        <f t="shared" ca="1" si="18"/>
        <v/>
      </c>
      <c r="U23" s="106"/>
      <c r="V23" s="87" t="str">
        <f t="shared" si="19"/>
        <v/>
      </c>
      <c r="W23" s="107"/>
      <c r="X23" s="101" t="str">
        <f t="shared" si="20"/>
        <v/>
      </c>
      <c r="Y23" s="16">
        <f>DATE(RIGHT($T$1,4),4,25)</f>
        <v>43946</v>
      </c>
      <c r="Z23" s="11" t="s">
        <v>12</v>
      </c>
      <c r="AA23" s="101" t="str">
        <f t="shared" si="21"/>
        <v/>
      </c>
      <c r="AB23" s="38">
        <f>DATE(RIGHT($T$1,4),12,31)</f>
        <v>44196</v>
      </c>
      <c r="AC23" s="39" t="s">
        <v>21</v>
      </c>
      <c r="AD23"/>
      <c r="AE23" s="13" t="str">
        <f t="shared" si="22"/>
        <v/>
      </c>
      <c r="AF23" s="13" t="str">
        <f t="shared" ref="AF23:BK23" si="64">IF(AE23="","",IF(AE23+1&gt;$W23,"",AE23+1))</f>
        <v/>
      </c>
      <c r="AG23" s="13" t="str">
        <f t="shared" si="64"/>
        <v/>
      </c>
      <c r="AH23" s="13" t="str">
        <f t="shared" si="64"/>
        <v/>
      </c>
      <c r="AI23" s="13" t="str">
        <f t="shared" si="64"/>
        <v/>
      </c>
      <c r="AJ23" s="13" t="str">
        <f t="shared" si="64"/>
        <v/>
      </c>
      <c r="AK23" s="13" t="str">
        <f t="shared" si="64"/>
        <v/>
      </c>
      <c r="AL23" s="13" t="str">
        <f t="shared" si="64"/>
        <v/>
      </c>
      <c r="AM23" s="13" t="str">
        <f t="shared" si="64"/>
        <v/>
      </c>
      <c r="AN23" s="13" t="str">
        <f t="shared" si="64"/>
        <v/>
      </c>
      <c r="AO23" s="13" t="str">
        <f t="shared" si="64"/>
        <v/>
      </c>
      <c r="AP23" s="13" t="str">
        <f t="shared" si="64"/>
        <v/>
      </c>
      <c r="AQ23" s="13" t="str">
        <f t="shared" si="64"/>
        <v/>
      </c>
      <c r="AR23" s="13" t="str">
        <f t="shared" si="64"/>
        <v/>
      </c>
      <c r="AS23" s="13" t="str">
        <f t="shared" si="64"/>
        <v/>
      </c>
      <c r="AT23" s="13" t="str">
        <f t="shared" si="64"/>
        <v/>
      </c>
      <c r="AU23" s="13" t="str">
        <f t="shared" si="64"/>
        <v/>
      </c>
      <c r="AV23" s="13" t="str">
        <f t="shared" si="64"/>
        <v/>
      </c>
      <c r="AW23" s="13" t="str">
        <f t="shared" si="64"/>
        <v/>
      </c>
      <c r="AX23" s="13" t="str">
        <f t="shared" si="64"/>
        <v/>
      </c>
      <c r="AY23" s="13" t="str">
        <f t="shared" si="64"/>
        <v/>
      </c>
      <c r="AZ23" s="13" t="str">
        <f t="shared" si="64"/>
        <v/>
      </c>
      <c r="BA23" s="13" t="str">
        <f t="shared" si="64"/>
        <v/>
      </c>
      <c r="BB23" s="13" t="str">
        <f t="shared" si="64"/>
        <v/>
      </c>
      <c r="BC23" s="13" t="str">
        <f t="shared" si="64"/>
        <v/>
      </c>
      <c r="BD23" s="13" t="str">
        <f t="shared" si="64"/>
        <v/>
      </c>
      <c r="BE23" s="13" t="str">
        <f t="shared" si="64"/>
        <v/>
      </c>
      <c r="BF23" s="13" t="str">
        <f t="shared" si="64"/>
        <v/>
      </c>
      <c r="BG23" s="13" t="str">
        <f t="shared" si="64"/>
        <v/>
      </c>
      <c r="BH23" s="13" t="str">
        <f t="shared" si="64"/>
        <v/>
      </c>
      <c r="BI23" s="13" t="str">
        <f t="shared" si="64"/>
        <v/>
      </c>
      <c r="BJ23" s="13" t="str">
        <f t="shared" si="64"/>
        <v/>
      </c>
      <c r="BK23" s="13" t="str">
        <f t="shared" si="64"/>
        <v/>
      </c>
      <c r="BL23" s="13" t="str">
        <f t="shared" ref="BL23:CQ23" si="65">IF(BK23="","",IF(BK23+1&gt;$W23,"",BK23+1))</f>
        <v/>
      </c>
      <c r="BM23" s="13" t="str">
        <f t="shared" si="65"/>
        <v/>
      </c>
      <c r="BN23" s="13" t="str">
        <f t="shared" si="65"/>
        <v/>
      </c>
      <c r="BO23" s="13" t="str">
        <f t="shared" si="65"/>
        <v/>
      </c>
      <c r="BP23" s="13" t="str">
        <f t="shared" si="65"/>
        <v/>
      </c>
      <c r="BQ23" s="13" t="str">
        <f t="shared" si="65"/>
        <v/>
      </c>
      <c r="BR23" s="13" t="str">
        <f t="shared" si="65"/>
        <v/>
      </c>
      <c r="BS23" s="13" t="str">
        <f t="shared" si="65"/>
        <v/>
      </c>
      <c r="BT23" s="13" t="str">
        <f t="shared" si="65"/>
        <v/>
      </c>
      <c r="BU23" s="13" t="str">
        <f t="shared" si="65"/>
        <v/>
      </c>
      <c r="BV23" s="13" t="str">
        <f t="shared" si="65"/>
        <v/>
      </c>
      <c r="BW23" s="13" t="str">
        <f t="shared" si="65"/>
        <v/>
      </c>
      <c r="BX23" s="13" t="str">
        <f t="shared" si="65"/>
        <v/>
      </c>
      <c r="BY23" s="13" t="str">
        <f t="shared" si="65"/>
        <v/>
      </c>
      <c r="BZ23" s="13" t="str">
        <f t="shared" si="65"/>
        <v/>
      </c>
      <c r="CA23" s="13" t="str">
        <f t="shared" si="65"/>
        <v/>
      </c>
      <c r="CB23" s="13" t="str">
        <f t="shared" si="65"/>
        <v/>
      </c>
      <c r="CC23" s="13" t="str">
        <f t="shared" si="65"/>
        <v/>
      </c>
      <c r="CD23" s="13" t="str">
        <f t="shared" si="65"/>
        <v/>
      </c>
      <c r="CE23" s="13" t="str">
        <f t="shared" si="65"/>
        <v/>
      </c>
      <c r="CF23" s="13" t="str">
        <f t="shared" si="65"/>
        <v/>
      </c>
      <c r="CG23" s="13" t="str">
        <f t="shared" si="65"/>
        <v/>
      </c>
      <c r="CH23" s="13" t="str">
        <f t="shared" si="65"/>
        <v/>
      </c>
      <c r="CI23" s="13" t="str">
        <f t="shared" si="65"/>
        <v/>
      </c>
      <c r="CJ23" s="13" t="str">
        <f t="shared" si="65"/>
        <v/>
      </c>
      <c r="CK23" s="13" t="str">
        <f t="shared" si="65"/>
        <v/>
      </c>
      <c r="CL23" s="13" t="str">
        <f t="shared" si="65"/>
        <v/>
      </c>
      <c r="CM23" s="13" t="str">
        <f t="shared" si="65"/>
        <v/>
      </c>
      <c r="CN23" s="13" t="str">
        <f t="shared" si="65"/>
        <v/>
      </c>
      <c r="CO23" s="13" t="str">
        <f t="shared" si="65"/>
        <v/>
      </c>
      <c r="CP23" s="13" t="str">
        <f t="shared" si="65"/>
        <v/>
      </c>
      <c r="CQ23" s="13" t="str">
        <f t="shared" si="65"/>
        <v/>
      </c>
      <c r="CR23" s="13" t="str">
        <f t="shared" ref="CR23:DW23" si="66">IF(CQ23="","",IF(CQ23+1&gt;$W23,"",CQ23+1))</f>
        <v/>
      </c>
      <c r="CS23" s="13" t="str">
        <f t="shared" si="66"/>
        <v/>
      </c>
      <c r="CT23" s="13" t="str">
        <f t="shared" si="66"/>
        <v/>
      </c>
      <c r="CU23" s="13" t="str">
        <f t="shared" si="66"/>
        <v/>
      </c>
      <c r="CV23" s="13" t="str">
        <f t="shared" si="66"/>
        <v/>
      </c>
      <c r="CW23" s="13" t="str">
        <f t="shared" si="66"/>
        <v/>
      </c>
      <c r="CX23" s="13" t="str">
        <f t="shared" si="66"/>
        <v/>
      </c>
      <c r="CY23" s="13" t="str">
        <f t="shared" si="66"/>
        <v/>
      </c>
      <c r="CZ23" s="13" t="str">
        <f t="shared" si="66"/>
        <v/>
      </c>
      <c r="DA23" s="13" t="str">
        <f t="shared" si="66"/>
        <v/>
      </c>
      <c r="DB23" s="13" t="str">
        <f t="shared" si="66"/>
        <v/>
      </c>
      <c r="DC23" s="13" t="str">
        <f t="shared" si="66"/>
        <v/>
      </c>
      <c r="DD23" s="13" t="str">
        <f t="shared" si="66"/>
        <v/>
      </c>
      <c r="DE23" s="13" t="str">
        <f t="shared" si="66"/>
        <v/>
      </c>
      <c r="DF23" s="13" t="str">
        <f t="shared" si="66"/>
        <v/>
      </c>
      <c r="DG23" s="13" t="str">
        <f t="shared" si="66"/>
        <v/>
      </c>
      <c r="DH23" s="13" t="str">
        <f t="shared" si="66"/>
        <v/>
      </c>
      <c r="DI23" s="13" t="str">
        <f t="shared" si="66"/>
        <v/>
      </c>
      <c r="DJ23" s="13" t="str">
        <f t="shared" si="66"/>
        <v/>
      </c>
      <c r="DK23" s="13" t="str">
        <f t="shared" si="66"/>
        <v/>
      </c>
      <c r="DL23" s="13" t="str">
        <f t="shared" si="66"/>
        <v/>
      </c>
      <c r="DM23" s="13" t="str">
        <f t="shared" si="66"/>
        <v/>
      </c>
      <c r="DN23" s="13" t="str">
        <f t="shared" si="66"/>
        <v/>
      </c>
      <c r="DO23" s="13" t="str">
        <f t="shared" si="66"/>
        <v/>
      </c>
      <c r="DP23" s="13" t="str">
        <f t="shared" si="66"/>
        <v/>
      </c>
      <c r="DQ23" s="13" t="str">
        <f t="shared" si="66"/>
        <v/>
      </c>
      <c r="DR23" s="13" t="str">
        <f t="shared" si="66"/>
        <v/>
      </c>
      <c r="DS23" s="13" t="str">
        <f t="shared" si="66"/>
        <v/>
      </c>
      <c r="DT23" s="13" t="str">
        <f t="shared" si="66"/>
        <v/>
      </c>
      <c r="DU23" s="13" t="str">
        <f t="shared" si="66"/>
        <v/>
      </c>
      <c r="DV23" s="13" t="str">
        <f t="shared" si="66"/>
        <v/>
      </c>
      <c r="DW23" s="13" t="str">
        <f t="shared" si="66"/>
        <v/>
      </c>
      <c r="DX23" s="13" t="str">
        <f t="shared" ref="DX23:FC23" si="67">IF(DW23="","",IF(DW23+1&gt;$W23,"",DW23+1))</f>
        <v/>
      </c>
      <c r="DY23" s="13" t="str">
        <f t="shared" si="67"/>
        <v/>
      </c>
      <c r="DZ23" s="13" t="str">
        <f t="shared" si="67"/>
        <v/>
      </c>
      <c r="EA23" s="13" t="str">
        <f t="shared" si="67"/>
        <v/>
      </c>
      <c r="EB23" s="13" t="str">
        <f t="shared" si="67"/>
        <v/>
      </c>
      <c r="EC23" s="13" t="str">
        <f t="shared" si="67"/>
        <v/>
      </c>
      <c r="ED23" s="13" t="str">
        <f t="shared" si="67"/>
        <v/>
      </c>
      <c r="EE23" s="13" t="str">
        <f t="shared" si="67"/>
        <v/>
      </c>
      <c r="EF23" s="13" t="str">
        <f t="shared" si="67"/>
        <v/>
      </c>
      <c r="EG23" s="13" t="str">
        <f t="shared" si="67"/>
        <v/>
      </c>
      <c r="EH23" s="13" t="str">
        <f t="shared" si="67"/>
        <v/>
      </c>
      <c r="EI23" s="13" t="str">
        <f t="shared" si="67"/>
        <v/>
      </c>
      <c r="EJ23" s="13" t="str">
        <f t="shared" si="67"/>
        <v/>
      </c>
      <c r="EK23" s="13" t="str">
        <f t="shared" si="67"/>
        <v/>
      </c>
      <c r="EL23" s="13" t="str">
        <f t="shared" si="67"/>
        <v/>
      </c>
      <c r="EM23" s="13" t="str">
        <f t="shared" si="67"/>
        <v/>
      </c>
      <c r="EN23" s="13" t="str">
        <f t="shared" si="67"/>
        <v/>
      </c>
      <c r="EO23" s="13" t="str">
        <f t="shared" si="67"/>
        <v/>
      </c>
      <c r="EP23" s="13" t="str">
        <f t="shared" si="67"/>
        <v/>
      </c>
      <c r="EQ23" s="13" t="str">
        <f t="shared" si="67"/>
        <v/>
      </c>
      <c r="ER23" s="13" t="str">
        <f t="shared" si="67"/>
        <v/>
      </c>
      <c r="ES23" s="13" t="str">
        <f t="shared" si="67"/>
        <v/>
      </c>
      <c r="ET23" s="13" t="str">
        <f t="shared" si="67"/>
        <v/>
      </c>
      <c r="EU23" s="13" t="str">
        <f t="shared" si="67"/>
        <v/>
      </c>
      <c r="EV23" s="13" t="str">
        <f t="shared" si="67"/>
        <v/>
      </c>
      <c r="EW23" s="13" t="str">
        <f t="shared" si="67"/>
        <v/>
      </c>
      <c r="EX23" s="13" t="str">
        <f t="shared" si="67"/>
        <v/>
      </c>
      <c r="EY23" s="13" t="str">
        <f t="shared" si="67"/>
        <v/>
      </c>
      <c r="EZ23" s="13" t="str">
        <f t="shared" si="67"/>
        <v/>
      </c>
      <c r="FA23" s="13" t="str">
        <f t="shared" si="67"/>
        <v/>
      </c>
      <c r="FB23" s="13" t="str">
        <f t="shared" si="67"/>
        <v/>
      </c>
      <c r="FC23" s="13" t="str">
        <f t="shared" si="67"/>
        <v/>
      </c>
      <c r="FD23" s="13" t="str">
        <f t="shared" ref="FD23:FX23" si="68">IF(FC23="","",IF(FC23+1&gt;$W23,"",FC23+1))</f>
        <v/>
      </c>
      <c r="FE23" s="13" t="str">
        <f t="shared" si="68"/>
        <v/>
      </c>
      <c r="FF23" s="13" t="str">
        <f t="shared" si="68"/>
        <v/>
      </c>
      <c r="FG23" s="13" t="str">
        <f t="shared" si="68"/>
        <v/>
      </c>
      <c r="FH23" s="13" t="str">
        <f t="shared" si="68"/>
        <v/>
      </c>
      <c r="FI23" s="13" t="str">
        <f t="shared" si="68"/>
        <v/>
      </c>
      <c r="FJ23" s="13" t="str">
        <f t="shared" si="68"/>
        <v/>
      </c>
      <c r="FK23" s="13" t="str">
        <f t="shared" si="68"/>
        <v/>
      </c>
      <c r="FL23" s="13" t="str">
        <f t="shared" si="68"/>
        <v/>
      </c>
      <c r="FM23" s="13" t="str">
        <f t="shared" si="68"/>
        <v/>
      </c>
      <c r="FN23" s="13" t="str">
        <f t="shared" si="68"/>
        <v/>
      </c>
      <c r="FO23" s="13" t="str">
        <f t="shared" si="68"/>
        <v/>
      </c>
      <c r="FP23" s="13" t="str">
        <f t="shared" si="68"/>
        <v/>
      </c>
      <c r="FQ23" s="13" t="str">
        <f t="shared" si="68"/>
        <v/>
      </c>
      <c r="FR23" s="13" t="str">
        <f t="shared" si="68"/>
        <v/>
      </c>
      <c r="FS23" s="13" t="str">
        <f t="shared" si="68"/>
        <v/>
      </c>
      <c r="FT23" s="13" t="str">
        <f t="shared" si="68"/>
        <v/>
      </c>
      <c r="FU23" s="13" t="str">
        <f t="shared" si="68"/>
        <v/>
      </c>
      <c r="FV23" s="13" t="str">
        <f t="shared" si="68"/>
        <v/>
      </c>
      <c r="FW23" s="13" t="str">
        <f t="shared" si="68"/>
        <v/>
      </c>
      <c r="FX23" s="13" t="str">
        <f t="shared" si="68"/>
        <v/>
      </c>
      <c r="FZ23"/>
    </row>
    <row r="24" spans="1:182" ht="12.75" customHeight="1" x14ac:dyDescent="0.2">
      <c r="A24" s="20">
        <f t="shared" si="0"/>
        <v>43549</v>
      </c>
      <c r="B24" s="22">
        <f t="shared" si="28"/>
        <v>43549</v>
      </c>
      <c r="C24" s="40" t="str">
        <f t="shared" si="1"/>
        <v/>
      </c>
      <c r="D24" s="18" t="str">
        <f t="shared" si="2"/>
        <v/>
      </c>
      <c r="E24" s="18" t="str">
        <f t="shared" si="3"/>
        <v/>
      </c>
      <c r="F24" s="44">
        <f t="shared" ca="1" si="4"/>
        <v>0</v>
      </c>
      <c r="G24" s="2"/>
      <c r="H24" s="3"/>
      <c r="I24" s="26" t="str">
        <f t="shared" si="5"/>
        <v/>
      </c>
      <c r="J24" s="4"/>
      <c r="K24" s="5"/>
      <c r="L24" s="6" t="str">
        <f t="shared" si="6"/>
        <v/>
      </c>
      <c r="M24" s="79"/>
      <c r="N24" s="45">
        <f t="shared" si="7"/>
        <v>0</v>
      </c>
      <c r="O24" s="42" t="str">
        <f t="shared" ca="1" si="15"/>
        <v/>
      </c>
      <c r="P24" s="43" t="str">
        <f t="shared" ca="1" si="16"/>
        <v/>
      </c>
      <c r="Q24" s="7" t="str">
        <f t="shared" ca="1" si="8"/>
        <v/>
      </c>
      <c r="R24" s="8" t="str">
        <f t="shared" ca="1" si="9"/>
        <v/>
      </c>
      <c r="S24" s="92" t="str">
        <f t="shared" si="17"/>
        <v/>
      </c>
      <c r="T24" s="96" t="str">
        <f t="shared" ca="1" si="18"/>
        <v/>
      </c>
      <c r="U24" s="106"/>
      <c r="V24" s="87" t="str">
        <f t="shared" si="19"/>
        <v/>
      </c>
      <c r="W24" s="107"/>
      <c r="X24" s="101">
        <f t="shared" si="20"/>
        <v>1</v>
      </c>
      <c r="Y24" s="16">
        <f>DATE(LEFT($T$1,4),5,1)</f>
        <v>43586</v>
      </c>
      <c r="Z24" s="11" t="s">
        <v>13</v>
      </c>
      <c r="AA24" s="101" t="str">
        <f t="shared" si="21"/>
        <v/>
      </c>
      <c r="AB24" s="15"/>
      <c r="AC24" s="1"/>
      <c r="AD24"/>
      <c r="AE24" s="13" t="str">
        <f t="shared" si="22"/>
        <v/>
      </c>
      <c r="AF24" s="13" t="str">
        <f t="shared" ref="AF24:BK24" si="69">IF(AE24="","",IF(AE24+1&gt;$W24,"",AE24+1))</f>
        <v/>
      </c>
      <c r="AG24" s="13" t="str">
        <f t="shared" si="69"/>
        <v/>
      </c>
      <c r="AH24" s="13" t="str">
        <f t="shared" si="69"/>
        <v/>
      </c>
      <c r="AI24" s="13" t="str">
        <f t="shared" si="69"/>
        <v/>
      </c>
      <c r="AJ24" s="13" t="str">
        <f t="shared" si="69"/>
        <v/>
      </c>
      <c r="AK24" s="13" t="str">
        <f t="shared" si="69"/>
        <v/>
      </c>
      <c r="AL24" s="13" t="str">
        <f t="shared" si="69"/>
        <v/>
      </c>
      <c r="AM24" s="13" t="str">
        <f t="shared" si="69"/>
        <v/>
      </c>
      <c r="AN24" s="13" t="str">
        <f t="shared" si="69"/>
        <v/>
      </c>
      <c r="AO24" s="13" t="str">
        <f t="shared" si="69"/>
        <v/>
      </c>
      <c r="AP24" s="13" t="str">
        <f t="shared" si="69"/>
        <v/>
      </c>
      <c r="AQ24" s="13" t="str">
        <f t="shared" si="69"/>
        <v/>
      </c>
      <c r="AR24" s="13" t="str">
        <f t="shared" si="69"/>
        <v/>
      </c>
      <c r="AS24" s="13" t="str">
        <f t="shared" si="69"/>
        <v/>
      </c>
      <c r="AT24" s="13" t="str">
        <f t="shared" si="69"/>
        <v/>
      </c>
      <c r="AU24" s="13" t="str">
        <f t="shared" si="69"/>
        <v/>
      </c>
      <c r="AV24" s="13" t="str">
        <f t="shared" si="69"/>
        <v/>
      </c>
      <c r="AW24" s="13" t="str">
        <f t="shared" si="69"/>
        <v/>
      </c>
      <c r="AX24" s="13" t="str">
        <f t="shared" si="69"/>
        <v/>
      </c>
      <c r="AY24" s="13" t="str">
        <f t="shared" si="69"/>
        <v/>
      </c>
      <c r="AZ24" s="13" t="str">
        <f t="shared" si="69"/>
        <v/>
      </c>
      <c r="BA24" s="13" t="str">
        <f t="shared" si="69"/>
        <v/>
      </c>
      <c r="BB24" s="13" t="str">
        <f t="shared" si="69"/>
        <v/>
      </c>
      <c r="BC24" s="13" t="str">
        <f t="shared" si="69"/>
        <v/>
      </c>
      <c r="BD24" s="13" t="str">
        <f t="shared" si="69"/>
        <v/>
      </c>
      <c r="BE24" s="13" t="str">
        <f t="shared" si="69"/>
        <v/>
      </c>
      <c r="BF24" s="13" t="str">
        <f t="shared" si="69"/>
        <v/>
      </c>
      <c r="BG24" s="13" t="str">
        <f t="shared" si="69"/>
        <v/>
      </c>
      <c r="BH24" s="13" t="str">
        <f t="shared" si="69"/>
        <v/>
      </c>
      <c r="BI24" s="13" t="str">
        <f t="shared" si="69"/>
        <v/>
      </c>
      <c r="BJ24" s="13" t="str">
        <f t="shared" si="69"/>
        <v/>
      </c>
      <c r="BK24" s="13" t="str">
        <f t="shared" si="69"/>
        <v/>
      </c>
      <c r="BL24" s="13" t="str">
        <f t="shared" ref="BL24:CQ24" si="70">IF(BK24="","",IF(BK24+1&gt;$W24,"",BK24+1))</f>
        <v/>
      </c>
      <c r="BM24" s="13" t="str">
        <f t="shared" si="70"/>
        <v/>
      </c>
      <c r="BN24" s="13" t="str">
        <f t="shared" si="70"/>
        <v/>
      </c>
      <c r="BO24" s="13" t="str">
        <f t="shared" si="70"/>
        <v/>
      </c>
      <c r="BP24" s="13" t="str">
        <f t="shared" si="70"/>
        <v/>
      </c>
      <c r="BQ24" s="13" t="str">
        <f t="shared" si="70"/>
        <v/>
      </c>
      <c r="BR24" s="13" t="str">
        <f t="shared" si="70"/>
        <v/>
      </c>
      <c r="BS24" s="13" t="str">
        <f t="shared" si="70"/>
        <v/>
      </c>
      <c r="BT24" s="13" t="str">
        <f t="shared" si="70"/>
        <v/>
      </c>
      <c r="BU24" s="13" t="str">
        <f t="shared" si="70"/>
        <v/>
      </c>
      <c r="BV24" s="13" t="str">
        <f t="shared" si="70"/>
        <v/>
      </c>
      <c r="BW24" s="13" t="str">
        <f t="shared" si="70"/>
        <v/>
      </c>
      <c r="BX24" s="13" t="str">
        <f t="shared" si="70"/>
        <v/>
      </c>
      <c r="BY24" s="13" t="str">
        <f t="shared" si="70"/>
        <v/>
      </c>
      <c r="BZ24" s="13" t="str">
        <f t="shared" si="70"/>
        <v/>
      </c>
      <c r="CA24" s="13" t="str">
        <f t="shared" si="70"/>
        <v/>
      </c>
      <c r="CB24" s="13" t="str">
        <f t="shared" si="70"/>
        <v/>
      </c>
      <c r="CC24" s="13" t="str">
        <f t="shared" si="70"/>
        <v/>
      </c>
      <c r="CD24" s="13" t="str">
        <f t="shared" si="70"/>
        <v/>
      </c>
      <c r="CE24" s="13" t="str">
        <f t="shared" si="70"/>
        <v/>
      </c>
      <c r="CF24" s="13" t="str">
        <f t="shared" si="70"/>
        <v/>
      </c>
      <c r="CG24" s="13" t="str">
        <f t="shared" si="70"/>
        <v/>
      </c>
      <c r="CH24" s="13" t="str">
        <f t="shared" si="70"/>
        <v/>
      </c>
      <c r="CI24" s="13" t="str">
        <f t="shared" si="70"/>
        <v/>
      </c>
      <c r="CJ24" s="13" t="str">
        <f t="shared" si="70"/>
        <v/>
      </c>
      <c r="CK24" s="13" t="str">
        <f t="shared" si="70"/>
        <v/>
      </c>
      <c r="CL24" s="13" t="str">
        <f t="shared" si="70"/>
        <v/>
      </c>
      <c r="CM24" s="13" t="str">
        <f t="shared" si="70"/>
        <v/>
      </c>
      <c r="CN24" s="13" t="str">
        <f t="shared" si="70"/>
        <v/>
      </c>
      <c r="CO24" s="13" t="str">
        <f t="shared" si="70"/>
        <v/>
      </c>
      <c r="CP24" s="13" t="str">
        <f t="shared" si="70"/>
        <v/>
      </c>
      <c r="CQ24" s="13" t="str">
        <f t="shared" si="70"/>
        <v/>
      </c>
      <c r="CR24" s="13" t="str">
        <f t="shared" ref="CR24:DW24" si="71">IF(CQ24="","",IF(CQ24+1&gt;$W24,"",CQ24+1))</f>
        <v/>
      </c>
      <c r="CS24" s="13" t="str">
        <f t="shared" si="71"/>
        <v/>
      </c>
      <c r="CT24" s="13" t="str">
        <f t="shared" si="71"/>
        <v/>
      </c>
      <c r="CU24" s="13" t="str">
        <f t="shared" si="71"/>
        <v/>
      </c>
      <c r="CV24" s="13" t="str">
        <f t="shared" si="71"/>
        <v/>
      </c>
      <c r="CW24" s="13" t="str">
        <f t="shared" si="71"/>
        <v/>
      </c>
      <c r="CX24" s="13" t="str">
        <f t="shared" si="71"/>
        <v/>
      </c>
      <c r="CY24" s="13" t="str">
        <f t="shared" si="71"/>
        <v/>
      </c>
      <c r="CZ24" s="13" t="str">
        <f t="shared" si="71"/>
        <v/>
      </c>
      <c r="DA24" s="13" t="str">
        <f t="shared" si="71"/>
        <v/>
      </c>
      <c r="DB24" s="13" t="str">
        <f t="shared" si="71"/>
        <v/>
      </c>
      <c r="DC24" s="13" t="str">
        <f t="shared" si="71"/>
        <v/>
      </c>
      <c r="DD24" s="13" t="str">
        <f t="shared" si="71"/>
        <v/>
      </c>
      <c r="DE24" s="13" t="str">
        <f t="shared" si="71"/>
        <v/>
      </c>
      <c r="DF24" s="13" t="str">
        <f t="shared" si="71"/>
        <v/>
      </c>
      <c r="DG24" s="13" t="str">
        <f t="shared" si="71"/>
        <v/>
      </c>
      <c r="DH24" s="13" t="str">
        <f t="shared" si="71"/>
        <v/>
      </c>
      <c r="DI24" s="13" t="str">
        <f t="shared" si="71"/>
        <v/>
      </c>
      <c r="DJ24" s="13" t="str">
        <f t="shared" si="71"/>
        <v/>
      </c>
      <c r="DK24" s="13" t="str">
        <f t="shared" si="71"/>
        <v/>
      </c>
      <c r="DL24" s="13" t="str">
        <f t="shared" si="71"/>
        <v/>
      </c>
      <c r="DM24" s="13" t="str">
        <f t="shared" si="71"/>
        <v/>
      </c>
      <c r="DN24" s="13" t="str">
        <f t="shared" si="71"/>
        <v/>
      </c>
      <c r="DO24" s="13" t="str">
        <f t="shared" si="71"/>
        <v/>
      </c>
      <c r="DP24" s="13" t="str">
        <f t="shared" si="71"/>
        <v/>
      </c>
      <c r="DQ24" s="13" t="str">
        <f t="shared" si="71"/>
        <v/>
      </c>
      <c r="DR24" s="13" t="str">
        <f t="shared" si="71"/>
        <v/>
      </c>
      <c r="DS24" s="13" t="str">
        <f t="shared" si="71"/>
        <v/>
      </c>
      <c r="DT24" s="13" t="str">
        <f t="shared" si="71"/>
        <v/>
      </c>
      <c r="DU24" s="13" t="str">
        <f t="shared" si="71"/>
        <v/>
      </c>
      <c r="DV24" s="13" t="str">
        <f t="shared" si="71"/>
        <v/>
      </c>
      <c r="DW24" s="13" t="str">
        <f t="shared" si="71"/>
        <v/>
      </c>
      <c r="DX24" s="13" t="str">
        <f t="shared" ref="DX24:FC24" si="72">IF(DW24="","",IF(DW24+1&gt;$W24,"",DW24+1))</f>
        <v/>
      </c>
      <c r="DY24" s="13" t="str">
        <f t="shared" si="72"/>
        <v/>
      </c>
      <c r="DZ24" s="13" t="str">
        <f t="shared" si="72"/>
        <v/>
      </c>
      <c r="EA24" s="13" t="str">
        <f t="shared" si="72"/>
        <v/>
      </c>
      <c r="EB24" s="13" t="str">
        <f t="shared" si="72"/>
        <v/>
      </c>
      <c r="EC24" s="13" t="str">
        <f t="shared" si="72"/>
        <v/>
      </c>
      <c r="ED24" s="13" t="str">
        <f t="shared" si="72"/>
        <v/>
      </c>
      <c r="EE24" s="13" t="str">
        <f t="shared" si="72"/>
        <v/>
      </c>
      <c r="EF24" s="13" t="str">
        <f t="shared" si="72"/>
        <v/>
      </c>
      <c r="EG24" s="13" t="str">
        <f t="shared" si="72"/>
        <v/>
      </c>
      <c r="EH24" s="13" t="str">
        <f t="shared" si="72"/>
        <v/>
      </c>
      <c r="EI24" s="13" t="str">
        <f t="shared" si="72"/>
        <v/>
      </c>
      <c r="EJ24" s="13" t="str">
        <f t="shared" si="72"/>
        <v/>
      </c>
      <c r="EK24" s="13" t="str">
        <f t="shared" si="72"/>
        <v/>
      </c>
      <c r="EL24" s="13" t="str">
        <f t="shared" si="72"/>
        <v/>
      </c>
      <c r="EM24" s="13" t="str">
        <f t="shared" si="72"/>
        <v/>
      </c>
      <c r="EN24" s="13" t="str">
        <f t="shared" si="72"/>
        <v/>
      </c>
      <c r="EO24" s="13" t="str">
        <f t="shared" si="72"/>
        <v/>
      </c>
      <c r="EP24" s="13" t="str">
        <f t="shared" si="72"/>
        <v/>
      </c>
      <c r="EQ24" s="13" t="str">
        <f t="shared" si="72"/>
        <v/>
      </c>
      <c r="ER24" s="13" t="str">
        <f t="shared" si="72"/>
        <v/>
      </c>
      <c r="ES24" s="13" t="str">
        <f t="shared" si="72"/>
        <v/>
      </c>
      <c r="ET24" s="13" t="str">
        <f t="shared" si="72"/>
        <v/>
      </c>
      <c r="EU24" s="13" t="str">
        <f t="shared" si="72"/>
        <v/>
      </c>
      <c r="EV24" s="13" t="str">
        <f t="shared" si="72"/>
        <v/>
      </c>
      <c r="EW24" s="13" t="str">
        <f t="shared" si="72"/>
        <v/>
      </c>
      <c r="EX24" s="13" t="str">
        <f t="shared" si="72"/>
        <v/>
      </c>
      <c r="EY24" s="13" t="str">
        <f t="shared" si="72"/>
        <v/>
      </c>
      <c r="EZ24" s="13" t="str">
        <f t="shared" si="72"/>
        <v/>
      </c>
      <c r="FA24" s="13" t="str">
        <f t="shared" si="72"/>
        <v/>
      </c>
      <c r="FB24" s="13" t="str">
        <f t="shared" si="72"/>
        <v/>
      </c>
      <c r="FC24" s="13" t="str">
        <f t="shared" si="72"/>
        <v/>
      </c>
      <c r="FD24" s="13" t="str">
        <f t="shared" ref="FD24:FX24" si="73">IF(FC24="","",IF(FC24+1&gt;$W24,"",FC24+1))</f>
        <v/>
      </c>
      <c r="FE24" s="13" t="str">
        <f t="shared" si="73"/>
        <v/>
      </c>
      <c r="FF24" s="13" t="str">
        <f t="shared" si="73"/>
        <v/>
      </c>
      <c r="FG24" s="13" t="str">
        <f t="shared" si="73"/>
        <v/>
      </c>
      <c r="FH24" s="13" t="str">
        <f t="shared" si="73"/>
        <v/>
      </c>
      <c r="FI24" s="13" t="str">
        <f t="shared" si="73"/>
        <v/>
      </c>
      <c r="FJ24" s="13" t="str">
        <f t="shared" si="73"/>
        <v/>
      </c>
      <c r="FK24" s="13" t="str">
        <f t="shared" si="73"/>
        <v/>
      </c>
      <c r="FL24" s="13" t="str">
        <f t="shared" si="73"/>
        <v/>
      </c>
      <c r="FM24" s="13" t="str">
        <f t="shared" si="73"/>
        <v/>
      </c>
      <c r="FN24" s="13" t="str">
        <f t="shared" si="73"/>
        <v/>
      </c>
      <c r="FO24" s="13" t="str">
        <f t="shared" si="73"/>
        <v/>
      </c>
      <c r="FP24" s="13" t="str">
        <f t="shared" si="73"/>
        <v/>
      </c>
      <c r="FQ24" s="13" t="str">
        <f t="shared" si="73"/>
        <v/>
      </c>
      <c r="FR24" s="13" t="str">
        <f t="shared" si="73"/>
        <v/>
      </c>
      <c r="FS24" s="13" t="str">
        <f t="shared" si="73"/>
        <v/>
      </c>
      <c r="FT24" s="13" t="str">
        <f t="shared" si="73"/>
        <v/>
      </c>
      <c r="FU24" s="13" t="str">
        <f t="shared" si="73"/>
        <v/>
      </c>
      <c r="FV24" s="13" t="str">
        <f t="shared" si="73"/>
        <v/>
      </c>
      <c r="FW24" s="13" t="str">
        <f t="shared" si="73"/>
        <v/>
      </c>
      <c r="FX24" s="13" t="str">
        <f t="shared" si="73"/>
        <v/>
      </c>
      <c r="FZ24"/>
    </row>
    <row r="25" spans="1:182" ht="12.75" customHeight="1" x14ac:dyDescent="0.2">
      <c r="A25" s="20">
        <f t="shared" si="0"/>
        <v>43550</v>
      </c>
      <c r="B25" s="22">
        <f t="shared" si="28"/>
        <v>43550</v>
      </c>
      <c r="C25" s="40" t="str">
        <f t="shared" si="1"/>
        <v/>
      </c>
      <c r="D25" s="18" t="str">
        <f t="shared" si="2"/>
        <v/>
      </c>
      <c r="E25" s="18" t="str">
        <f t="shared" si="3"/>
        <v/>
      </c>
      <c r="F25" s="44">
        <f t="shared" ca="1" si="4"/>
        <v>0</v>
      </c>
      <c r="G25" s="2"/>
      <c r="H25" s="3"/>
      <c r="I25" s="26" t="str">
        <f t="shared" si="5"/>
        <v/>
      </c>
      <c r="J25" s="4"/>
      <c r="K25" s="5"/>
      <c r="L25" s="6" t="str">
        <f t="shared" si="6"/>
        <v/>
      </c>
      <c r="M25" s="79"/>
      <c r="N25" s="45">
        <f t="shared" si="7"/>
        <v>0</v>
      </c>
      <c r="O25" s="42" t="str">
        <f t="shared" ca="1" si="15"/>
        <v/>
      </c>
      <c r="P25" s="43" t="str">
        <f t="shared" ca="1" si="16"/>
        <v/>
      </c>
      <c r="Q25" s="7" t="str">
        <f t="shared" ca="1" si="8"/>
        <v/>
      </c>
      <c r="R25" s="8" t="str">
        <f t="shared" ca="1" si="9"/>
        <v/>
      </c>
      <c r="S25" s="92" t="str">
        <f t="shared" si="17"/>
        <v/>
      </c>
      <c r="T25" s="96" t="str">
        <f t="shared" ca="1" si="18"/>
        <v/>
      </c>
      <c r="U25" s="106"/>
      <c r="V25" s="87" t="str">
        <f t="shared" si="19"/>
        <v/>
      </c>
      <c r="W25" s="107"/>
      <c r="X25" s="101">
        <f t="shared" si="20"/>
        <v>1</v>
      </c>
      <c r="Y25" s="16">
        <f>DATE(RIGHT($T$1,4),5,1)</f>
        <v>43952</v>
      </c>
      <c r="Z25" s="11" t="s">
        <v>13</v>
      </c>
      <c r="AA25" s="101" t="str">
        <f t="shared" si="21"/>
        <v/>
      </c>
      <c r="AB25" s="15"/>
      <c r="AC25" s="1"/>
      <c r="AD25"/>
      <c r="AE25" s="13" t="str">
        <f t="shared" si="22"/>
        <v/>
      </c>
      <c r="AF25" s="13" t="str">
        <f t="shared" ref="AF25:BK25" si="74">IF(AE25="","",IF(AE25+1&gt;$W25,"",AE25+1))</f>
        <v/>
      </c>
      <c r="AG25" s="13" t="str">
        <f t="shared" si="74"/>
        <v/>
      </c>
      <c r="AH25" s="13" t="str">
        <f t="shared" si="74"/>
        <v/>
      </c>
      <c r="AI25" s="13" t="str">
        <f t="shared" si="74"/>
        <v/>
      </c>
      <c r="AJ25" s="13" t="str">
        <f t="shared" si="74"/>
        <v/>
      </c>
      <c r="AK25" s="13" t="str">
        <f t="shared" si="74"/>
        <v/>
      </c>
      <c r="AL25" s="13" t="str">
        <f t="shared" si="74"/>
        <v/>
      </c>
      <c r="AM25" s="13" t="str">
        <f t="shared" si="74"/>
        <v/>
      </c>
      <c r="AN25" s="13" t="str">
        <f t="shared" si="74"/>
        <v/>
      </c>
      <c r="AO25" s="13" t="str">
        <f t="shared" si="74"/>
        <v/>
      </c>
      <c r="AP25" s="13" t="str">
        <f t="shared" si="74"/>
        <v/>
      </c>
      <c r="AQ25" s="13" t="str">
        <f t="shared" si="74"/>
        <v/>
      </c>
      <c r="AR25" s="13" t="str">
        <f t="shared" si="74"/>
        <v/>
      </c>
      <c r="AS25" s="13" t="str">
        <f t="shared" si="74"/>
        <v/>
      </c>
      <c r="AT25" s="13" t="str">
        <f t="shared" si="74"/>
        <v/>
      </c>
      <c r="AU25" s="13" t="str">
        <f t="shared" si="74"/>
        <v/>
      </c>
      <c r="AV25" s="13" t="str">
        <f t="shared" si="74"/>
        <v/>
      </c>
      <c r="AW25" s="13" t="str">
        <f t="shared" si="74"/>
        <v/>
      </c>
      <c r="AX25" s="13" t="str">
        <f t="shared" si="74"/>
        <v/>
      </c>
      <c r="AY25" s="13" t="str">
        <f t="shared" si="74"/>
        <v/>
      </c>
      <c r="AZ25" s="13" t="str">
        <f t="shared" si="74"/>
        <v/>
      </c>
      <c r="BA25" s="13" t="str">
        <f t="shared" si="74"/>
        <v/>
      </c>
      <c r="BB25" s="13" t="str">
        <f t="shared" si="74"/>
        <v/>
      </c>
      <c r="BC25" s="13" t="str">
        <f t="shared" si="74"/>
        <v/>
      </c>
      <c r="BD25" s="13" t="str">
        <f t="shared" si="74"/>
        <v/>
      </c>
      <c r="BE25" s="13" t="str">
        <f t="shared" si="74"/>
        <v/>
      </c>
      <c r="BF25" s="13" t="str">
        <f t="shared" si="74"/>
        <v/>
      </c>
      <c r="BG25" s="13" t="str">
        <f t="shared" si="74"/>
        <v/>
      </c>
      <c r="BH25" s="13" t="str">
        <f t="shared" si="74"/>
        <v/>
      </c>
      <c r="BI25" s="13" t="str">
        <f t="shared" si="74"/>
        <v/>
      </c>
      <c r="BJ25" s="13" t="str">
        <f t="shared" si="74"/>
        <v/>
      </c>
      <c r="BK25" s="13" t="str">
        <f t="shared" si="74"/>
        <v/>
      </c>
      <c r="BL25" s="13" t="str">
        <f t="shared" ref="BL25:CQ25" si="75">IF(BK25="","",IF(BK25+1&gt;$W25,"",BK25+1))</f>
        <v/>
      </c>
      <c r="BM25" s="13" t="str">
        <f t="shared" si="75"/>
        <v/>
      </c>
      <c r="BN25" s="13" t="str">
        <f t="shared" si="75"/>
        <v/>
      </c>
      <c r="BO25" s="13" t="str">
        <f t="shared" si="75"/>
        <v/>
      </c>
      <c r="BP25" s="13" t="str">
        <f t="shared" si="75"/>
        <v/>
      </c>
      <c r="BQ25" s="13" t="str">
        <f t="shared" si="75"/>
        <v/>
      </c>
      <c r="BR25" s="13" t="str">
        <f t="shared" si="75"/>
        <v/>
      </c>
      <c r="BS25" s="13" t="str">
        <f t="shared" si="75"/>
        <v/>
      </c>
      <c r="BT25" s="13" t="str">
        <f t="shared" si="75"/>
        <v/>
      </c>
      <c r="BU25" s="13" t="str">
        <f t="shared" si="75"/>
        <v/>
      </c>
      <c r="BV25" s="13" t="str">
        <f t="shared" si="75"/>
        <v/>
      </c>
      <c r="BW25" s="13" t="str">
        <f t="shared" si="75"/>
        <v/>
      </c>
      <c r="BX25" s="13" t="str">
        <f t="shared" si="75"/>
        <v/>
      </c>
      <c r="BY25" s="13" t="str">
        <f t="shared" si="75"/>
        <v/>
      </c>
      <c r="BZ25" s="13" t="str">
        <f t="shared" si="75"/>
        <v/>
      </c>
      <c r="CA25" s="13" t="str">
        <f t="shared" si="75"/>
        <v/>
      </c>
      <c r="CB25" s="13" t="str">
        <f t="shared" si="75"/>
        <v/>
      </c>
      <c r="CC25" s="13" t="str">
        <f t="shared" si="75"/>
        <v/>
      </c>
      <c r="CD25" s="13" t="str">
        <f t="shared" si="75"/>
        <v/>
      </c>
      <c r="CE25" s="13" t="str">
        <f t="shared" si="75"/>
        <v/>
      </c>
      <c r="CF25" s="13" t="str">
        <f t="shared" si="75"/>
        <v/>
      </c>
      <c r="CG25" s="13" t="str">
        <f t="shared" si="75"/>
        <v/>
      </c>
      <c r="CH25" s="13" t="str">
        <f t="shared" si="75"/>
        <v/>
      </c>
      <c r="CI25" s="13" t="str">
        <f t="shared" si="75"/>
        <v/>
      </c>
      <c r="CJ25" s="13" t="str">
        <f t="shared" si="75"/>
        <v/>
      </c>
      <c r="CK25" s="13" t="str">
        <f t="shared" si="75"/>
        <v/>
      </c>
      <c r="CL25" s="13" t="str">
        <f t="shared" si="75"/>
        <v/>
      </c>
      <c r="CM25" s="13" t="str">
        <f t="shared" si="75"/>
        <v/>
      </c>
      <c r="CN25" s="13" t="str">
        <f t="shared" si="75"/>
        <v/>
      </c>
      <c r="CO25" s="13" t="str">
        <f t="shared" si="75"/>
        <v/>
      </c>
      <c r="CP25" s="13" t="str">
        <f t="shared" si="75"/>
        <v/>
      </c>
      <c r="CQ25" s="13" t="str">
        <f t="shared" si="75"/>
        <v/>
      </c>
      <c r="CR25" s="13" t="str">
        <f t="shared" ref="CR25:DW25" si="76">IF(CQ25="","",IF(CQ25+1&gt;$W25,"",CQ25+1))</f>
        <v/>
      </c>
      <c r="CS25" s="13" t="str">
        <f t="shared" si="76"/>
        <v/>
      </c>
      <c r="CT25" s="13" t="str">
        <f t="shared" si="76"/>
        <v/>
      </c>
      <c r="CU25" s="13" t="str">
        <f t="shared" si="76"/>
        <v/>
      </c>
      <c r="CV25" s="13" t="str">
        <f t="shared" si="76"/>
        <v/>
      </c>
      <c r="CW25" s="13" t="str">
        <f t="shared" si="76"/>
        <v/>
      </c>
      <c r="CX25" s="13" t="str">
        <f t="shared" si="76"/>
        <v/>
      </c>
      <c r="CY25" s="13" t="str">
        <f t="shared" si="76"/>
        <v/>
      </c>
      <c r="CZ25" s="13" t="str">
        <f t="shared" si="76"/>
        <v/>
      </c>
      <c r="DA25" s="13" t="str">
        <f t="shared" si="76"/>
        <v/>
      </c>
      <c r="DB25" s="13" t="str">
        <f t="shared" si="76"/>
        <v/>
      </c>
      <c r="DC25" s="13" t="str">
        <f t="shared" si="76"/>
        <v/>
      </c>
      <c r="DD25" s="13" t="str">
        <f t="shared" si="76"/>
        <v/>
      </c>
      <c r="DE25" s="13" t="str">
        <f t="shared" si="76"/>
        <v/>
      </c>
      <c r="DF25" s="13" t="str">
        <f t="shared" si="76"/>
        <v/>
      </c>
      <c r="DG25" s="13" t="str">
        <f t="shared" si="76"/>
        <v/>
      </c>
      <c r="DH25" s="13" t="str">
        <f t="shared" si="76"/>
        <v/>
      </c>
      <c r="DI25" s="13" t="str">
        <f t="shared" si="76"/>
        <v/>
      </c>
      <c r="DJ25" s="13" t="str">
        <f t="shared" si="76"/>
        <v/>
      </c>
      <c r="DK25" s="13" t="str">
        <f t="shared" si="76"/>
        <v/>
      </c>
      <c r="DL25" s="13" t="str">
        <f t="shared" si="76"/>
        <v/>
      </c>
      <c r="DM25" s="13" t="str">
        <f t="shared" si="76"/>
        <v/>
      </c>
      <c r="DN25" s="13" t="str">
        <f t="shared" si="76"/>
        <v/>
      </c>
      <c r="DO25" s="13" t="str">
        <f t="shared" si="76"/>
        <v/>
      </c>
      <c r="DP25" s="13" t="str">
        <f t="shared" si="76"/>
        <v/>
      </c>
      <c r="DQ25" s="13" t="str">
        <f t="shared" si="76"/>
        <v/>
      </c>
      <c r="DR25" s="13" t="str">
        <f t="shared" si="76"/>
        <v/>
      </c>
      <c r="DS25" s="13" t="str">
        <f t="shared" si="76"/>
        <v/>
      </c>
      <c r="DT25" s="13" t="str">
        <f t="shared" si="76"/>
        <v/>
      </c>
      <c r="DU25" s="13" t="str">
        <f t="shared" si="76"/>
        <v/>
      </c>
      <c r="DV25" s="13" t="str">
        <f t="shared" si="76"/>
        <v/>
      </c>
      <c r="DW25" s="13" t="str">
        <f t="shared" si="76"/>
        <v/>
      </c>
      <c r="DX25" s="13" t="str">
        <f t="shared" ref="DX25:FC25" si="77">IF(DW25="","",IF(DW25+1&gt;$W25,"",DW25+1))</f>
        <v/>
      </c>
      <c r="DY25" s="13" t="str">
        <f t="shared" si="77"/>
        <v/>
      </c>
      <c r="DZ25" s="13" t="str">
        <f t="shared" si="77"/>
        <v/>
      </c>
      <c r="EA25" s="13" t="str">
        <f t="shared" si="77"/>
        <v/>
      </c>
      <c r="EB25" s="13" t="str">
        <f t="shared" si="77"/>
        <v/>
      </c>
      <c r="EC25" s="13" t="str">
        <f t="shared" si="77"/>
        <v/>
      </c>
      <c r="ED25" s="13" t="str">
        <f t="shared" si="77"/>
        <v/>
      </c>
      <c r="EE25" s="13" t="str">
        <f t="shared" si="77"/>
        <v/>
      </c>
      <c r="EF25" s="13" t="str">
        <f t="shared" si="77"/>
        <v/>
      </c>
      <c r="EG25" s="13" t="str">
        <f t="shared" si="77"/>
        <v/>
      </c>
      <c r="EH25" s="13" t="str">
        <f t="shared" si="77"/>
        <v/>
      </c>
      <c r="EI25" s="13" t="str">
        <f t="shared" si="77"/>
        <v/>
      </c>
      <c r="EJ25" s="13" t="str">
        <f t="shared" si="77"/>
        <v/>
      </c>
      <c r="EK25" s="13" t="str">
        <f t="shared" si="77"/>
        <v/>
      </c>
      <c r="EL25" s="13" t="str">
        <f t="shared" si="77"/>
        <v/>
      </c>
      <c r="EM25" s="13" t="str">
        <f t="shared" si="77"/>
        <v/>
      </c>
      <c r="EN25" s="13" t="str">
        <f t="shared" si="77"/>
        <v/>
      </c>
      <c r="EO25" s="13" t="str">
        <f t="shared" si="77"/>
        <v/>
      </c>
      <c r="EP25" s="13" t="str">
        <f t="shared" si="77"/>
        <v/>
      </c>
      <c r="EQ25" s="13" t="str">
        <f t="shared" si="77"/>
        <v/>
      </c>
      <c r="ER25" s="13" t="str">
        <f t="shared" si="77"/>
        <v/>
      </c>
      <c r="ES25" s="13" t="str">
        <f t="shared" si="77"/>
        <v/>
      </c>
      <c r="ET25" s="13" t="str">
        <f t="shared" si="77"/>
        <v/>
      </c>
      <c r="EU25" s="13" t="str">
        <f t="shared" si="77"/>
        <v/>
      </c>
      <c r="EV25" s="13" t="str">
        <f t="shared" si="77"/>
        <v/>
      </c>
      <c r="EW25" s="13" t="str">
        <f t="shared" si="77"/>
        <v/>
      </c>
      <c r="EX25" s="13" t="str">
        <f t="shared" si="77"/>
        <v/>
      </c>
      <c r="EY25" s="13" t="str">
        <f t="shared" si="77"/>
        <v/>
      </c>
      <c r="EZ25" s="13" t="str">
        <f t="shared" si="77"/>
        <v/>
      </c>
      <c r="FA25" s="13" t="str">
        <f t="shared" si="77"/>
        <v/>
      </c>
      <c r="FB25" s="13" t="str">
        <f t="shared" si="77"/>
        <v/>
      </c>
      <c r="FC25" s="13" t="str">
        <f t="shared" si="77"/>
        <v/>
      </c>
      <c r="FD25" s="13" t="str">
        <f t="shared" ref="FD25:FX25" si="78">IF(FC25="","",IF(FC25+1&gt;$W25,"",FC25+1))</f>
        <v/>
      </c>
      <c r="FE25" s="13" t="str">
        <f t="shared" si="78"/>
        <v/>
      </c>
      <c r="FF25" s="13" t="str">
        <f t="shared" si="78"/>
        <v/>
      </c>
      <c r="FG25" s="13" t="str">
        <f t="shared" si="78"/>
        <v/>
      </c>
      <c r="FH25" s="13" t="str">
        <f t="shared" si="78"/>
        <v/>
      </c>
      <c r="FI25" s="13" t="str">
        <f t="shared" si="78"/>
        <v/>
      </c>
      <c r="FJ25" s="13" t="str">
        <f t="shared" si="78"/>
        <v/>
      </c>
      <c r="FK25" s="13" t="str">
        <f t="shared" si="78"/>
        <v/>
      </c>
      <c r="FL25" s="13" t="str">
        <f t="shared" si="78"/>
        <v/>
      </c>
      <c r="FM25" s="13" t="str">
        <f t="shared" si="78"/>
        <v/>
      </c>
      <c r="FN25" s="13" t="str">
        <f t="shared" si="78"/>
        <v/>
      </c>
      <c r="FO25" s="13" t="str">
        <f t="shared" si="78"/>
        <v/>
      </c>
      <c r="FP25" s="13" t="str">
        <f t="shared" si="78"/>
        <v/>
      </c>
      <c r="FQ25" s="13" t="str">
        <f t="shared" si="78"/>
        <v/>
      </c>
      <c r="FR25" s="13" t="str">
        <f t="shared" si="78"/>
        <v/>
      </c>
      <c r="FS25" s="13" t="str">
        <f t="shared" si="78"/>
        <v/>
      </c>
      <c r="FT25" s="13" t="str">
        <f t="shared" si="78"/>
        <v/>
      </c>
      <c r="FU25" s="13" t="str">
        <f t="shared" si="78"/>
        <v/>
      </c>
      <c r="FV25" s="13" t="str">
        <f t="shared" si="78"/>
        <v/>
      </c>
      <c r="FW25" s="13" t="str">
        <f t="shared" si="78"/>
        <v/>
      </c>
      <c r="FX25" s="13" t="str">
        <f t="shared" si="78"/>
        <v/>
      </c>
      <c r="FZ25"/>
    </row>
    <row r="26" spans="1:182" ht="12.75" customHeight="1" x14ac:dyDescent="0.2">
      <c r="A26" s="20">
        <f t="shared" si="0"/>
        <v>43551</v>
      </c>
      <c r="B26" s="22">
        <f t="shared" si="28"/>
        <v>43551</v>
      </c>
      <c r="C26" s="40" t="str">
        <f t="shared" si="1"/>
        <v/>
      </c>
      <c r="D26" s="18" t="str">
        <f t="shared" si="2"/>
        <v/>
      </c>
      <c r="E26" s="18" t="str">
        <f t="shared" si="3"/>
        <v/>
      </c>
      <c r="F26" s="44">
        <f t="shared" ca="1" si="4"/>
        <v>0</v>
      </c>
      <c r="G26" s="2"/>
      <c r="H26" s="3"/>
      <c r="I26" s="26" t="str">
        <f t="shared" si="5"/>
        <v/>
      </c>
      <c r="J26" s="4"/>
      <c r="K26" s="5"/>
      <c r="L26" s="6" t="str">
        <f t="shared" si="6"/>
        <v/>
      </c>
      <c r="M26" s="79"/>
      <c r="N26" s="45">
        <f t="shared" si="7"/>
        <v>0</v>
      </c>
      <c r="O26" s="42" t="str">
        <f t="shared" ca="1" si="15"/>
        <v/>
      </c>
      <c r="P26" s="43" t="str">
        <f t="shared" ca="1" si="16"/>
        <v/>
      </c>
      <c r="Q26" s="7" t="str">
        <f t="shared" ca="1" si="8"/>
        <v/>
      </c>
      <c r="R26" s="8" t="str">
        <f t="shared" ca="1" si="9"/>
        <v/>
      </c>
      <c r="S26" s="92" t="str">
        <f t="shared" si="17"/>
        <v/>
      </c>
      <c r="T26" s="96" t="str">
        <f t="shared" ca="1" si="18"/>
        <v/>
      </c>
      <c r="U26" s="106"/>
      <c r="V26" s="87" t="str">
        <f t="shared" si="19"/>
        <v/>
      </c>
      <c r="W26" s="107"/>
      <c r="X26" s="101">
        <f t="shared" si="20"/>
        <v>1</v>
      </c>
      <c r="Y26" s="16">
        <f>Y18+50</f>
        <v>43626</v>
      </c>
      <c r="Z26" s="11" t="s">
        <v>15</v>
      </c>
      <c r="AA26" s="101" t="str">
        <f t="shared" si="21"/>
        <v/>
      </c>
      <c r="AB26" s="15"/>
      <c r="AC26" s="1"/>
      <c r="AD26"/>
      <c r="AE26" s="13" t="str">
        <f t="shared" si="22"/>
        <v/>
      </c>
      <c r="AF26" s="13" t="str">
        <f t="shared" ref="AF26:BK26" si="79">IF(AE26="","",IF(AE26+1&gt;$W26,"",AE26+1))</f>
        <v/>
      </c>
      <c r="AG26" s="13" t="str">
        <f t="shared" si="79"/>
        <v/>
      </c>
      <c r="AH26" s="13" t="str">
        <f t="shared" si="79"/>
        <v/>
      </c>
      <c r="AI26" s="13" t="str">
        <f t="shared" si="79"/>
        <v/>
      </c>
      <c r="AJ26" s="13" t="str">
        <f t="shared" si="79"/>
        <v/>
      </c>
      <c r="AK26" s="13" t="str">
        <f t="shared" si="79"/>
        <v/>
      </c>
      <c r="AL26" s="13" t="str">
        <f t="shared" si="79"/>
        <v/>
      </c>
      <c r="AM26" s="13" t="str">
        <f t="shared" si="79"/>
        <v/>
      </c>
      <c r="AN26" s="13" t="str">
        <f t="shared" si="79"/>
        <v/>
      </c>
      <c r="AO26" s="13" t="str">
        <f t="shared" si="79"/>
        <v/>
      </c>
      <c r="AP26" s="13" t="str">
        <f t="shared" si="79"/>
        <v/>
      </c>
      <c r="AQ26" s="13" t="str">
        <f t="shared" si="79"/>
        <v/>
      </c>
      <c r="AR26" s="13" t="str">
        <f t="shared" si="79"/>
        <v/>
      </c>
      <c r="AS26" s="13" t="str">
        <f t="shared" si="79"/>
        <v/>
      </c>
      <c r="AT26" s="13" t="str">
        <f t="shared" si="79"/>
        <v/>
      </c>
      <c r="AU26" s="13" t="str">
        <f t="shared" si="79"/>
        <v/>
      </c>
      <c r="AV26" s="13" t="str">
        <f t="shared" si="79"/>
        <v/>
      </c>
      <c r="AW26" s="13" t="str">
        <f t="shared" si="79"/>
        <v/>
      </c>
      <c r="AX26" s="13" t="str">
        <f t="shared" si="79"/>
        <v/>
      </c>
      <c r="AY26" s="13" t="str">
        <f t="shared" si="79"/>
        <v/>
      </c>
      <c r="AZ26" s="13" t="str">
        <f t="shared" si="79"/>
        <v/>
      </c>
      <c r="BA26" s="13" t="str">
        <f t="shared" si="79"/>
        <v/>
      </c>
      <c r="BB26" s="13" t="str">
        <f t="shared" si="79"/>
        <v/>
      </c>
      <c r="BC26" s="13" t="str">
        <f t="shared" si="79"/>
        <v/>
      </c>
      <c r="BD26" s="13" t="str">
        <f t="shared" si="79"/>
        <v/>
      </c>
      <c r="BE26" s="13" t="str">
        <f t="shared" si="79"/>
        <v/>
      </c>
      <c r="BF26" s="13" t="str">
        <f t="shared" si="79"/>
        <v/>
      </c>
      <c r="BG26" s="13" t="str">
        <f t="shared" si="79"/>
        <v/>
      </c>
      <c r="BH26" s="13" t="str">
        <f t="shared" si="79"/>
        <v/>
      </c>
      <c r="BI26" s="13" t="str">
        <f t="shared" si="79"/>
        <v/>
      </c>
      <c r="BJ26" s="13" t="str">
        <f t="shared" si="79"/>
        <v/>
      </c>
      <c r="BK26" s="13" t="str">
        <f t="shared" si="79"/>
        <v/>
      </c>
      <c r="BL26" s="13" t="str">
        <f t="shared" ref="BL26:CQ26" si="80">IF(BK26="","",IF(BK26+1&gt;$W26,"",BK26+1))</f>
        <v/>
      </c>
      <c r="BM26" s="13" t="str">
        <f t="shared" si="80"/>
        <v/>
      </c>
      <c r="BN26" s="13" t="str">
        <f t="shared" si="80"/>
        <v/>
      </c>
      <c r="BO26" s="13" t="str">
        <f t="shared" si="80"/>
        <v/>
      </c>
      <c r="BP26" s="13" t="str">
        <f t="shared" si="80"/>
        <v/>
      </c>
      <c r="BQ26" s="13" t="str">
        <f t="shared" si="80"/>
        <v/>
      </c>
      <c r="BR26" s="13" t="str">
        <f t="shared" si="80"/>
        <v/>
      </c>
      <c r="BS26" s="13" t="str">
        <f t="shared" si="80"/>
        <v/>
      </c>
      <c r="BT26" s="13" t="str">
        <f t="shared" si="80"/>
        <v/>
      </c>
      <c r="BU26" s="13" t="str">
        <f t="shared" si="80"/>
        <v/>
      </c>
      <c r="BV26" s="13" t="str">
        <f t="shared" si="80"/>
        <v/>
      </c>
      <c r="BW26" s="13" t="str">
        <f t="shared" si="80"/>
        <v/>
      </c>
      <c r="BX26" s="13" t="str">
        <f t="shared" si="80"/>
        <v/>
      </c>
      <c r="BY26" s="13" t="str">
        <f t="shared" si="80"/>
        <v/>
      </c>
      <c r="BZ26" s="13" t="str">
        <f t="shared" si="80"/>
        <v/>
      </c>
      <c r="CA26" s="13" t="str">
        <f t="shared" si="80"/>
        <v/>
      </c>
      <c r="CB26" s="13" t="str">
        <f t="shared" si="80"/>
        <v/>
      </c>
      <c r="CC26" s="13" t="str">
        <f t="shared" si="80"/>
        <v/>
      </c>
      <c r="CD26" s="13" t="str">
        <f t="shared" si="80"/>
        <v/>
      </c>
      <c r="CE26" s="13" t="str">
        <f t="shared" si="80"/>
        <v/>
      </c>
      <c r="CF26" s="13" t="str">
        <f t="shared" si="80"/>
        <v/>
      </c>
      <c r="CG26" s="13" t="str">
        <f t="shared" si="80"/>
        <v/>
      </c>
      <c r="CH26" s="13" t="str">
        <f t="shared" si="80"/>
        <v/>
      </c>
      <c r="CI26" s="13" t="str">
        <f t="shared" si="80"/>
        <v/>
      </c>
      <c r="CJ26" s="13" t="str">
        <f t="shared" si="80"/>
        <v/>
      </c>
      <c r="CK26" s="13" t="str">
        <f t="shared" si="80"/>
        <v/>
      </c>
      <c r="CL26" s="13" t="str">
        <f t="shared" si="80"/>
        <v/>
      </c>
      <c r="CM26" s="13" t="str">
        <f t="shared" si="80"/>
        <v/>
      </c>
      <c r="CN26" s="13" t="str">
        <f t="shared" si="80"/>
        <v/>
      </c>
      <c r="CO26" s="13" t="str">
        <f t="shared" si="80"/>
        <v/>
      </c>
      <c r="CP26" s="13" t="str">
        <f t="shared" si="80"/>
        <v/>
      </c>
      <c r="CQ26" s="13" t="str">
        <f t="shared" si="80"/>
        <v/>
      </c>
      <c r="CR26" s="13" t="str">
        <f t="shared" ref="CR26:DW26" si="81">IF(CQ26="","",IF(CQ26+1&gt;$W26,"",CQ26+1))</f>
        <v/>
      </c>
      <c r="CS26" s="13" t="str">
        <f t="shared" si="81"/>
        <v/>
      </c>
      <c r="CT26" s="13" t="str">
        <f t="shared" si="81"/>
        <v/>
      </c>
      <c r="CU26" s="13" t="str">
        <f t="shared" si="81"/>
        <v/>
      </c>
      <c r="CV26" s="13" t="str">
        <f t="shared" si="81"/>
        <v/>
      </c>
      <c r="CW26" s="13" t="str">
        <f t="shared" si="81"/>
        <v/>
      </c>
      <c r="CX26" s="13" t="str">
        <f t="shared" si="81"/>
        <v/>
      </c>
      <c r="CY26" s="13" t="str">
        <f t="shared" si="81"/>
        <v/>
      </c>
      <c r="CZ26" s="13" t="str">
        <f t="shared" si="81"/>
        <v/>
      </c>
      <c r="DA26" s="13" t="str">
        <f t="shared" si="81"/>
        <v/>
      </c>
      <c r="DB26" s="13" t="str">
        <f t="shared" si="81"/>
        <v/>
      </c>
      <c r="DC26" s="13" t="str">
        <f t="shared" si="81"/>
        <v/>
      </c>
      <c r="DD26" s="13" t="str">
        <f t="shared" si="81"/>
        <v/>
      </c>
      <c r="DE26" s="13" t="str">
        <f t="shared" si="81"/>
        <v/>
      </c>
      <c r="DF26" s="13" t="str">
        <f t="shared" si="81"/>
        <v/>
      </c>
      <c r="DG26" s="13" t="str">
        <f t="shared" si="81"/>
        <v/>
      </c>
      <c r="DH26" s="13" t="str">
        <f t="shared" si="81"/>
        <v/>
      </c>
      <c r="DI26" s="13" t="str">
        <f t="shared" si="81"/>
        <v/>
      </c>
      <c r="DJ26" s="13" t="str">
        <f t="shared" si="81"/>
        <v/>
      </c>
      <c r="DK26" s="13" t="str">
        <f t="shared" si="81"/>
        <v/>
      </c>
      <c r="DL26" s="13" t="str">
        <f t="shared" si="81"/>
        <v/>
      </c>
      <c r="DM26" s="13" t="str">
        <f t="shared" si="81"/>
        <v/>
      </c>
      <c r="DN26" s="13" t="str">
        <f t="shared" si="81"/>
        <v/>
      </c>
      <c r="DO26" s="13" t="str">
        <f t="shared" si="81"/>
        <v/>
      </c>
      <c r="DP26" s="13" t="str">
        <f t="shared" si="81"/>
        <v/>
      </c>
      <c r="DQ26" s="13" t="str">
        <f t="shared" si="81"/>
        <v/>
      </c>
      <c r="DR26" s="13" t="str">
        <f t="shared" si="81"/>
        <v/>
      </c>
      <c r="DS26" s="13" t="str">
        <f t="shared" si="81"/>
        <v/>
      </c>
      <c r="DT26" s="13" t="str">
        <f t="shared" si="81"/>
        <v/>
      </c>
      <c r="DU26" s="13" t="str">
        <f t="shared" si="81"/>
        <v/>
      </c>
      <c r="DV26" s="13" t="str">
        <f t="shared" si="81"/>
        <v/>
      </c>
      <c r="DW26" s="13" t="str">
        <f t="shared" si="81"/>
        <v/>
      </c>
      <c r="DX26" s="13" t="str">
        <f t="shared" ref="DX26:FC26" si="82">IF(DW26="","",IF(DW26+1&gt;$W26,"",DW26+1))</f>
        <v/>
      </c>
      <c r="DY26" s="13" t="str">
        <f t="shared" si="82"/>
        <v/>
      </c>
      <c r="DZ26" s="13" t="str">
        <f t="shared" si="82"/>
        <v/>
      </c>
      <c r="EA26" s="13" t="str">
        <f t="shared" si="82"/>
        <v/>
      </c>
      <c r="EB26" s="13" t="str">
        <f t="shared" si="82"/>
        <v/>
      </c>
      <c r="EC26" s="13" t="str">
        <f t="shared" si="82"/>
        <v/>
      </c>
      <c r="ED26" s="13" t="str">
        <f t="shared" si="82"/>
        <v/>
      </c>
      <c r="EE26" s="13" t="str">
        <f t="shared" si="82"/>
        <v/>
      </c>
      <c r="EF26" s="13" t="str">
        <f t="shared" si="82"/>
        <v/>
      </c>
      <c r="EG26" s="13" t="str">
        <f t="shared" si="82"/>
        <v/>
      </c>
      <c r="EH26" s="13" t="str">
        <f t="shared" si="82"/>
        <v/>
      </c>
      <c r="EI26" s="13" t="str">
        <f t="shared" si="82"/>
        <v/>
      </c>
      <c r="EJ26" s="13" t="str">
        <f t="shared" si="82"/>
        <v/>
      </c>
      <c r="EK26" s="13" t="str">
        <f t="shared" si="82"/>
        <v/>
      </c>
      <c r="EL26" s="13" t="str">
        <f t="shared" si="82"/>
        <v/>
      </c>
      <c r="EM26" s="13" t="str">
        <f t="shared" si="82"/>
        <v/>
      </c>
      <c r="EN26" s="13" t="str">
        <f t="shared" si="82"/>
        <v/>
      </c>
      <c r="EO26" s="13" t="str">
        <f t="shared" si="82"/>
        <v/>
      </c>
      <c r="EP26" s="13" t="str">
        <f t="shared" si="82"/>
        <v/>
      </c>
      <c r="EQ26" s="13" t="str">
        <f t="shared" si="82"/>
        <v/>
      </c>
      <c r="ER26" s="13" t="str">
        <f t="shared" si="82"/>
        <v/>
      </c>
      <c r="ES26" s="13" t="str">
        <f t="shared" si="82"/>
        <v/>
      </c>
      <c r="ET26" s="13" t="str">
        <f t="shared" si="82"/>
        <v/>
      </c>
      <c r="EU26" s="13" t="str">
        <f t="shared" si="82"/>
        <v/>
      </c>
      <c r="EV26" s="13" t="str">
        <f t="shared" si="82"/>
        <v/>
      </c>
      <c r="EW26" s="13" t="str">
        <f t="shared" si="82"/>
        <v/>
      </c>
      <c r="EX26" s="13" t="str">
        <f t="shared" si="82"/>
        <v/>
      </c>
      <c r="EY26" s="13" t="str">
        <f t="shared" si="82"/>
        <v/>
      </c>
      <c r="EZ26" s="13" t="str">
        <f t="shared" si="82"/>
        <v/>
      </c>
      <c r="FA26" s="13" t="str">
        <f t="shared" si="82"/>
        <v/>
      </c>
      <c r="FB26" s="13" t="str">
        <f t="shared" si="82"/>
        <v/>
      </c>
      <c r="FC26" s="13" t="str">
        <f t="shared" si="82"/>
        <v/>
      </c>
      <c r="FD26" s="13" t="str">
        <f t="shared" ref="FD26:FX26" si="83">IF(FC26="","",IF(FC26+1&gt;$W26,"",FC26+1))</f>
        <v/>
      </c>
      <c r="FE26" s="13" t="str">
        <f t="shared" si="83"/>
        <v/>
      </c>
      <c r="FF26" s="13" t="str">
        <f t="shared" si="83"/>
        <v/>
      </c>
      <c r="FG26" s="13" t="str">
        <f t="shared" si="83"/>
        <v/>
      </c>
      <c r="FH26" s="13" t="str">
        <f t="shared" si="83"/>
        <v/>
      </c>
      <c r="FI26" s="13" t="str">
        <f t="shared" si="83"/>
        <v/>
      </c>
      <c r="FJ26" s="13" t="str">
        <f t="shared" si="83"/>
        <v/>
      </c>
      <c r="FK26" s="13" t="str">
        <f t="shared" si="83"/>
        <v/>
      </c>
      <c r="FL26" s="13" t="str">
        <f t="shared" si="83"/>
        <v/>
      </c>
      <c r="FM26" s="13" t="str">
        <f t="shared" si="83"/>
        <v/>
      </c>
      <c r="FN26" s="13" t="str">
        <f t="shared" si="83"/>
        <v/>
      </c>
      <c r="FO26" s="13" t="str">
        <f t="shared" si="83"/>
        <v/>
      </c>
      <c r="FP26" s="13" t="str">
        <f t="shared" si="83"/>
        <v/>
      </c>
      <c r="FQ26" s="13" t="str">
        <f t="shared" si="83"/>
        <v/>
      </c>
      <c r="FR26" s="13" t="str">
        <f t="shared" si="83"/>
        <v/>
      </c>
      <c r="FS26" s="13" t="str">
        <f t="shared" si="83"/>
        <v/>
      </c>
      <c r="FT26" s="13" t="str">
        <f t="shared" si="83"/>
        <v/>
      </c>
      <c r="FU26" s="13" t="str">
        <f t="shared" si="83"/>
        <v/>
      </c>
      <c r="FV26" s="13" t="str">
        <f t="shared" si="83"/>
        <v/>
      </c>
      <c r="FW26" s="13" t="str">
        <f t="shared" si="83"/>
        <v/>
      </c>
      <c r="FX26" s="13" t="str">
        <f t="shared" si="83"/>
        <v/>
      </c>
      <c r="FZ26"/>
    </row>
    <row r="27" spans="1:182" ht="12.75" customHeight="1" x14ac:dyDescent="0.2">
      <c r="A27" s="20">
        <f t="shared" si="0"/>
        <v>43552</v>
      </c>
      <c r="B27" s="22">
        <f t="shared" si="28"/>
        <v>43552</v>
      </c>
      <c r="C27" s="40" t="str">
        <f t="shared" si="1"/>
        <v/>
      </c>
      <c r="D27" s="18" t="str">
        <f t="shared" si="2"/>
        <v/>
      </c>
      <c r="E27" s="18" t="str">
        <f t="shared" si="3"/>
        <v/>
      </c>
      <c r="F27" s="44">
        <f t="shared" ca="1" si="4"/>
        <v>0</v>
      </c>
      <c r="G27" s="2"/>
      <c r="H27" s="3"/>
      <c r="I27" s="26" t="str">
        <f t="shared" si="5"/>
        <v/>
      </c>
      <c r="J27" s="4"/>
      <c r="K27" s="5"/>
      <c r="L27" s="6" t="str">
        <f t="shared" si="6"/>
        <v/>
      </c>
      <c r="M27" s="79"/>
      <c r="N27" s="45">
        <f t="shared" si="7"/>
        <v>0</v>
      </c>
      <c r="O27" s="42" t="str">
        <f t="shared" ca="1" si="15"/>
        <v/>
      </c>
      <c r="P27" s="43" t="str">
        <f t="shared" ca="1" si="16"/>
        <v/>
      </c>
      <c r="Q27" s="7" t="str">
        <f t="shared" ca="1" si="8"/>
        <v/>
      </c>
      <c r="R27" s="8" t="str">
        <f t="shared" ca="1" si="9"/>
        <v/>
      </c>
      <c r="S27" s="92" t="str">
        <f t="shared" si="17"/>
        <v/>
      </c>
      <c r="T27" s="96" t="str">
        <f t="shared" ca="1" si="18"/>
        <v/>
      </c>
      <c r="U27" s="106"/>
      <c r="V27" s="87" t="str">
        <f t="shared" si="19"/>
        <v/>
      </c>
      <c r="W27" s="107"/>
      <c r="X27" s="101">
        <f t="shared" si="20"/>
        <v>1</v>
      </c>
      <c r="Y27" s="16">
        <f>Y19+50</f>
        <v>43983</v>
      </c>
      <c r="Z27" s="11" t="s">
        <v>15</v>
      </c>
      <c r="AA27" s="101" t="str">
        <f t="shared" si="21"/>
        <v/>
      </c>
      <c r="AB27" s="15"/>
      <c r="AC27" s="1"/>
      <c r="AD27"/>
      <c r="AE27" s="13" t="str">
        <f t="shared" si="22"/>
        <v/>
      </c>
      <c r="AF27" s="13" t="str">
        <f t="shared" ref="AF27:BK27" si="84">IF(AE27="","",IF(AE27+1&gt;$W27,"",AE27+1))</f>
        <v/>
      </c>
      <c r="AG27" s="13" t="str">
        <f t="shared" si="84"/>
        <v/>
      </c>
      <c r="AH27" s="13" t="str">
        <f t="shared" si="84"/>
        <v/>
      </c>
      <c r="AI27" s="13" t="str">
        <f t="shared" si="84"/>
        <v/>
      </c>
      <c r="AJ27" s="13" t="str">
        <f t="shared" si="84"/>
        <v/>
      </c>
      <c r="AK27" s="13" t="str">
        <f t="shared" si="84"/>
        <v/>
      </c>
      <c r="AL27" s="13" t="str">
        <f t="shared" si="84"/>
        <v/>
      </c>
      <c r="AM27" s="13" t="str">
        <f t="shared" si="84"/>
        <v/>
      </c>
      <c r="AN27" s="13" t="str">
        <f t="shared" si="84"/>
        <v/>
      </c>
      <c r="AO27" s="13" t="str">
        <f t="shared" si="84"/>
        <v/>
      </c>
      <c r="AP27" s="13" t="str">
        <f t="shared" si="84"/>
        <v/>
      </c>
      <c r="AQ27" s="13" t="str">
        <f t="shared" si="84"/>
        <v/>
      </c>
      <c r="AR27" s="13" t="str">
        <f t="shared" si="84"/>
        <v/>
      </c>
      <c r="AS27" s="13" t="str">
        <f t="shared" si="84"/>
        <v/>
      </c>
      <c r="AT27" s="13" t="str">
        <f t="shared" si="84"/>
        <v/>
      </c>
      <c r="AU27" s="13" t="str">
        <f t="shared" si="84"/>
        <v/>
      </c>
      <c r="AV27" s="13" t="str">
        <f t="shared" si="84"/>
        <v/>
      </c>
      <c r="AW27" s="13" t="str">
        <f t="shared" si="84"/>
        <v/>
      </c>
      <c r="AX27" s="13" t="str">
        <f t="shared" si="84"/>
        <v/>
      </c>
      <c r="AY27" s="13" t="str">
        <f t="shared" si="84"/>
        <v/>
      </c>
      <c r="AZ27" s="13" t="str">
        <f t="shared" si="84"/>
        <v/>
      </c>
      <c r="BA27" s="13" t="str">
        <f t="shared" si="84"/>
        <v/>
      </c>
      <c r="BB27" s="13" t="str">
        <f t="shared" si="84"/>
        <v/>
      </c>
      <c r="BC27" s="13" t="str">
        <f t="shared" si="84"/>
        <v/>
      </c>
      <c r="BD27" s="13" t="str">
        <f t="shared" si="84"/>
        <v/>
      </c>
      <c r="BE27" s="13" t="str">
        <f t="shared" si="84"/>
        <v/>
      </c>
      <c r="BF27" s="13" t="str">
        <f t="shared" si="84"/>
        <v/>
      </c>
      <c r="BG27" s="13" t="str">
        <f t="shared" si="84"/>
        <v/>
      </c>
      <c r="BH27" s="13" t="str">
        <f t="shared" si="84"/>
        <v/>
      </c>
      <c r="BI27" s="13" t="str">
        <f t="shared" si="84"/>
        <v/>
      </c>
      <c r="BJ27" s="13" t="str">
        <f t="shared" si="84"/>
        <v/>
      </c>
      <c r="BK27" s="13" t="str">
        <f t="shared" si="84"/>
        <v/>
      </c>
      <c r="BL27" s="13" t="str">
        <f t="shared" ref="BL27:CQ27" si="85">IF(BK27="","",IF(BK27+1&gt;$W27,"",BK27+1))</f>
        <v/>
      </c>
      <c r="BM27" s="13" t="str">
        <f t="shared" si="85"/>
        <v/>
      </c>
      <c r="BN27" s="13" t="str">
        <f t="shared" si="85"/>
        <v/>
      </c>
      <c r="BO27" s="13" t="str">
        <f t="shared" si="85"/>
        <v/>
      </c>
      <c r="BP27" s="13" t="str">
        <f t="shared" si="85"/>
        <v/>
      </c>
      <c r="BQ27" s="13" t="str">
        <f t="shared" si="85"/>
        <v/>
      </c>
      <c r="BR27" s="13" t="str">
        <f t="shared" si="85"/>
        <v/>
      </c>
      <c r="BS27" s="13" t="str">
        <f t="shared" si="85"/>
        <v/>
      </c>
      <c r="BT27" s="13" t="str">
        <f t="shared" si="85"/>
        <v/>
      </c>
      <c r="BU27" s="13" t="str">
        <f t="shared" si="85"/>
        <v/>
      </c>
      <c r="BV27" s="13" t="str">
        <f t="shared" si="85"/>
        <v/>
      </c>
      <c r="BW27" s="13" t="str">
        <f t="shared" si="85"/>
        <v/>
      </c>
      <c r="BX27" s="13" t="str">
        <f t="shared" si="85"/>
        <v/>
      </c>
      <c r="BY27" s="13" t="str">
        <f t="shared" si="85"/>
        <v/>
      </c>
      <c r="BZ27" s="13" t="str">
        <f t="shared" si="85"/>
        <v/>
      </c>
      <c r="CA27" s="13" t="str">
        <f t="shared" si="85"/>
        <v/>
      </c>
      <c r="CB27" s="13" t="str">
        <f t="shared" si="85"/>
        <v/>
      </c>
      <c r="CC27" s="13" t="str">
        <f t="shared" si="85"/>
        <v/>
      </c>
      <c r="CD27" s="13" t="str">
        <f t="shared" si="85"/>
        <v/>
      </c>
      <c r="CE27" s="13" t="str">
        <f t="shared" si="85"/>
        <v/>
      </c>
      <c r="CF27" s="13" t="str">
        <f t="shared" si="85"/>
        <v/>
      </c>
      <c r="CG27" s="13" t="str">
        <f t="shared" si="85"/>
        <v/>
      </c>
      <c r="CH27" s="13" t="str">
        <f t="shared" si="85"/>
        <v/>
      </c>
      <c r="CI27" s="13" t="str">
        <f t="shared" si="85"/>
        <v/>
      </c>
      <c r="CJ27" s="13" t="str">
        <f t="shared" si="85"/>
        <v/>
      </c>
      <c r="CK27" s="13" t="str">
        <f t="shared" si="85"/>
        <v/>
      </c>
      <c r="CL27" s="13" t="str">
        <f t="shared" si="85"/>
        <v/>
      </c>
      <c r="CM27" s="13" t="str">
        <f t="shared" si="85"/>
        <v/>
      </c>
      <c r="CN27" s="13" t="str">
        <f t="shared" si="85"/>
        <v/>
      </c>
      <c r="CO27" s="13" t="str">
        <f t="shared" si="85"/>
        <v/>
      </c>
      <c r="CP27" s="13" t="str">
        <f t="shared" si="85"/>
        <v/>
      </c>
      <c r="CQ27" s="13" t="str">
        <f t="shared" si="85"/>
        <v/>
      </c>
      <c r="CR27" s="13" t="str">
        <f t="shared" ref="CR27:DW27" si="86">IF(CQ27="","",IF(CQ27+1&gt;$W27,"",CQ27+1))</f>
        <v/>
      </c>
      <c r="CS27" s="13" t="str">
        <f t="shared" si="86"/>
        <v/>
      </c>
      <c r="CT27" s="13" t="str">
        <f t="shared" si="86"/>
        <v/>
      </c>
      <c r="CU27" s="13" t="str">
        <f t="shared" si="86"/>
        <v/>
      </c>
      <c r="CV27" s="13" t="str">
        <f t="shared" si="86"/>
        <v/>
      </c>
      <c r="CW27" s="13" t="str">
        <f t="shared" si="86"/>
        <v/>
      </c>
      <c r="CX27" s="13" t="str">
        <f t="shared" si="86"/>
        <v/>
      </c>
      <c r="CY27" s="13" t="str">
        <f t="shared" si="86"/>
        <v/>
      </c>
      <c r="CZ27" s="13" t="str">
        <f t="shared" si="86"/>
        <v/>
      </c>
      <c r="DA27" s="13" t="str">
        <f t="shared" si="86"/>
        <v/>
      </c>
      <c r="DB27" s="13" t="str">
        <f t="shared" si="86"/>
        <v/>
      </c>
      <c r="DC27" s="13" t="str">
        <f t="shared" si="86"/>
        <v/>
      </c>
      <c r="DD27" s="13" t="str">
        <f t="shared" si="86"/>
        <v/>
      </c>
      <c r="DE27" s="13" t="str">
        <f t="shared" si="86"/>
        <v/>
      </c>
      <c r="DF27" s="13" t="str">
        <f t="shared" si="86"/>
        <v/>
      </c>
      <c r="DG27" s="13" t="str">
        <f t="shared" si="86"/>
        <v/>
      </c>
      <c r="DH27" s="13" t="str">
        <f t="shared" si="86"/>
        <v/>
      </c>
      <c r="DI27" s="13" t="str">
        <f t="shared" si="86"/>
        <v/>
      </c>
      <c r="DJ27" s="13" t="str">
        <f t="shared" si="86"/>
        <v/>
      </c>
      <c r="DK27" s="13" t="str">
        <f t="shared" si="86"/>
        <v/>
      </c>
      <c r="DL27" s="13" t="str">
        <f t="shared" si="86"/>
        <v/>
      </c>
      <c r="DM27" s="13" t="str">
        <f t="shared" si="86"/>
        <v/>
      </c>
      <c r="DN27" s="13" t="str">
        <f t="shared" si="86"/>
        <v/>
      </c>
      <c r="DO27" s="13" t="str">
        <f t="shared" si="86"/>
        <v/>
      </c>
      <c r="DP27" s="13" t="str">
        <f t="shared" si="86"/>
        <v/>
      </c>
      <c r="DQ27" s="13" t="str">
        <f t="shared" si="86"/>
        <v/>
      </c>
      <c r="DR27" s="13" t="str">
        <f t="shared" si="86"/>
        <v/>
      </c>
      <c r="DS27" s="13" t="str">
        <f t="shared" si="86"/>
        <v/>
      </c>
      <c r="DT27" s="13" t="str">
        <f t="shared" si="86"/>
        <v/>
      </c>
      <c r="DU27" s="13" t="str">
        <f t="shared" si="86"/>
        <v/>
      </c>
      <c r="DV27" s="13" t="str">
        <f t="shared" si="86"/>
        <v/>
      </c>
      <c r="DW27" s="13" t="str">
        <f t="shared" si="86"/>
        <v/>
      </c>
      <c r="DX27" s="13" t="str">
        <f t="shared" ref="DX27:FC27" si="87">IF(DW27="","",IF(DW27+1&gt;$W27,"",DW27+1))</f>
        <v/>
      </c>
      <c r="DY27" s="13" t="str">
        <f t="shared" si="87"/>
        <v/>
      </c>
      <c r="DZ27" s="13" t="str">
        <f t="shared" si="87"/>
        <v/>
      </c>
      <c r="EA27" s="13" t="str">
        <f t="shared" si="87"/>
        <v/>
      </c>
      <c r="EB27" s="13" t="str">
        <f t="shared" si="87"/>
        <v/>
      </c>
      <c r="EC27" s="13" t="str">
        <f t="shared" si="87"/>
        <v/>
      </c>
      <c r="ED27" s="13" t="str">
        <f t="shared" si="87"/>
        <v/>
      </c>
      <c r="EE27" s="13" t="str">
        <f t="shared" si="87"/>
        <v/>
      </c>
      <c r="EF27" s="13" t="str">
        <f t="shared" si="87"/>
        <v/>
      </c>
      <c r="EG27" s="13" t="str">
        <f t="shared" si="87"/>
        <v/>
      </c>
      <c r="EH27" s="13" t="str">
        <f t="shared" si="87"/>
        <v/>
      </c>
      <c r="EI27" s="13" t="str">
        <f t="shared" si="87"/>
        <v/>
      </c>
      <c r="EJ27" s="13" t="str">
        <f t="shared" si="87"/>
        <v/>
      </c>
      <c r="EK27" s="13" t="str">
        <f t="shared" si="87"/>
        <v/>
      </c>
      <c r="EL27" s="13" t="str">
        <f t="shared" si="87"/>
        <v/>
      </c>
      <c r="EM27" s="13" t="str">
        <f t="shared" si="87"/>
        <v/>
      </c>
      <c r="EN27" s="13" t="str">
        <f t="shared" si="87"/>
        <v/>
      </c>
      <c r="EO27" s="13" t="str">
        <f t="shared" si="87"/>
        <v/>
      </c>
      <c r="EP27" s="13" t="str">
        <f t="shared" si="87"/>
        <v/>
      </c>
      <c r="EQ27" s="13" t="str">
        <f t="shared" si="87"/>
        <v/>
      </c>
      <c r="ER27" s="13" t="str">
        <f t="shared" si="87"/>
        <v/>
      </c>
      <c r="ES27" s="13" t="str">
        <f t="shared" si="87"/>
        <v/>
      </c>
      <c r="ET27" s="13" t="str">
        <f t="shared" si="87"/>
        <v/>
      </c>
      <c r="EU27" s="13" t="str">
        <f t="shared" si="87"/>
        <v/>
      </c>
      <c r="EV27" s="13" t="str">
        <f t="shared" si="87"/>
        <v/>
      </c>
      <c r="EW27" s="13" t="str">
        <f t="shared" si="87"/>
        <v/>
      </c>
      <c r="EX27" s="13" t="str">
        <f t="shared" si="87"/>
        <v/>
      </c>
      <c r="EY27" s="13" t="str">
        <f t="shared" si="87"/>
        <v/>
      </c>
      <c r="EZ27" s="13" t="str">
        <f t="shared" si="87"/>
        <v/>
      </c>
      <c r="FA27" s="13" t="str">
        <f t="shared" si="87"/>
        <v/>
      </c>
      <c r="FB27" s="13" t="str">
        <f t="shared" si="87"/>
        <v/>
      </c>
      <c r="FC27" s="13" t="str">
        <f t="shared" si="87"/>
        <v/>
      </c>
      <c r="FD27" s="13" t="str">
        <f t="shared" ref="FD27:FX27" si="88">IF(FC27="","",IF(FC27+1&gt;$W27,"",FC27+1))</f>
        <v/>
      </c>
      <c r="FE27" s="13" t="str">
        <f t="shared" si="88"/>
        <v/>
      </c>
      <c r="FF27" s="13" t="str">
        <f t="shared" si="88"/>
        <v/>
      </c>
      <c r="FG27" s="13" t="str">
        <f t="shared" si="88"/>
        <v/>
      </c>
      <c r="FH27" s="13" t="str">
        <f t="shared" si="88"/>
        <v/>
      </c>
      <c r="FI27" s="13" t="str">
        <f t="shared" si="88"/>
        <v/>
      </c>
      <c r="FJ27" s="13" t="str">
        <f t="shared" si="88"/>
        <v/>
      </c>
      <c r="FK27" s="13" t="str">
        <f t="shared" si="88"/>
        <v/>
      </c>
      <c r="FL27" s="13" t="str">
        <f t="shared" si="88"/>
        <v/>
      </c>
      <c r="FM27" s="13" t="str">
        <f t="shared" si="88"/>
        <v/>
      </c>
      <c r="FN27" s="13" t="str">
        <f t="shared" si="88"/>
        <v/>
      </c>
      <c r="FO27" s="13" t="str">
        <f t="shared" si="88"/>
        <v/>
      </c>
      <c r="FP27" s="13" t="str">
        <f t="shared" si="88"/>
        <v/>
      </c>
      <c r="FQ27" s="13" t="str">
        <f t="shared" si="88"/>
        <v/>
      </c>
      <c r="FR27" s="13" t="str">
        <f t="shared" si="88"/>
        <v/>
      </c>
      <c r="FS27" s="13" t="str">
        <f t="shared" si="88"/>
        <v/>
      </c>
      <c r="FT27" s="13" t="str">
        <f t="shared" si="88"/>
        <v/>
      </c>
      <c r="FU27" s="13" t="str">
        <f t="shared" si="88"/>
        <v/>
      </c>
      <c r="FV27" s="13" t="str">
        <f t="shared" si="88"/>
        <v/>
      </c>
      <c r="FW27" s="13" t="str">
        <f t="shared" si="88"/>
        <v/>
      </c>
      <c r="FX27" s="13" t="str">
        <f t="shared" si="88"/>
        <v/>
      </c>
      <c r="FZ27"/>
    </row>
    <row r="28" spans="1:182" ht="12.75" customHeight="1" x14ac:dyDescent="0.2">
      <c r="A28" s="20">
        <f t="shared" si="0"/>
        <v>43553</v>
      </c>
      <c r="B28" s="22">
        <f t="shared" si="28"/>
        <v>43553</v>
      </c>
      <c r="C28" s="40" t="str">
        <f t="shared" si="1"/>
        <v/>
      </c>
      <c r="D28" s="18" t="str">
        <f t="shared" si="2"/>
        <v/>
      </c>
      <c r="E28" s="18" t="str">
        <f t="shared" si="3"/>
        <v/>
      </c>
      <c r="F28" s="44">
        <f t="shared" ca="1" si="4"/>
        <v>0</v>
      </c>
      <c r="G28" s="2"/>
      <c r="H28" s="3"/>
      <c r="I28" s="26" t="str">
        <f t="shared" si="5"/>
        <v/>
      </c>
      <c r="J28" s="4"/>
      <c r="K28" s="5"/>
      <c r="L28" s="6" t="str">
        <f t="shared" si="6"/>
        <v/>
      </c>
      <c r="M28" s="79"/>
      <c r="N28" s="45">
        <f t="shared" si="7"/>
        <v>0</v>
      </c>
      <c r="O28" s="42" t="str">
        <f t="shared" ca="1" si="15"/>
        <v/>
      </c>
      <c r="P28" s="43" t="str">
        <f t="shared" ca="1" si="16"/>
        <v/>
      </c>
      <c r="Q28" s="7" t="str">
        <f t="shared" ca="1" si="8"/>
        <v/>
      </c>
      <c r="R28" s="8" t="str">
        <f t="shared" ca="1" si="9"/>
        <v/>
      </c>
      <c r="S28" s="92" t="str">
        <f t="shared" si="17"/>
        <v/>
      </c>
      <c r="T28" s="96" t="str">
        <f t="shared" ca="1" si="18"/>
        <v/>
      </c>
      <c r="U28" s="106"/>
      <c r="V28" s="87" t="str">
        <f t="shared" si="19"/>
        <v/>
      </c>
      <c r="W28" s="107"/>
      <c r="X28" s="101">
        <f t="shared" si="20"/>
        <v>1</v>
      </c>
      <c r="Y28" s="16">
        <f>DATE(LEFT($T$1,4),6,2)</f>
        <v>43618</v>
      </c>
      <c r="Z28" s="11" t="s">
        <v>14</v>
      </c>
      <c r="AA28" s="101" t="str">
        <f t="shared" si="21"/>
        <v/>
      </c>
      <c r="AB28" s="15"/>
      <c r="AC28" s="1"/>
      <c r="AD28"/>
      <c r="AE28" s="13" t="str">
        <f t="shared" si="22"/>
        <v/>
      </c>
      <c r="AF28" s="13" t="str">
        <f t="shared" ref="AF28:BK28" si="89">IF(AE28="","",IF(AE28+1&gt;$W28,"",AE28+1))</f>
        <v/>
      </c>
      <c r="AG28" s="13" t="str">
        <f t="shared" si="89"/>
        <v/>
      </c>
      <c r="AH28" s="13" t="str">
        <f t="shared" si="89"/>
        <v/>
      </c>
      <c r="AI28" s="13" t="str">
        <f t="shared" si="89"/>
        <v/>
      </c>
      <c r="AJ28" s="13" t="str">
        <f t="shared" si="89"/>
        <v/>
      </c>
      <c r="AK28" s="13" t="str">
        <f t="shared" si="89"/>
        <v/>
      </c>
      <c r="AL28" s="13" t="str">
        <f t="shared" si="89"/>
        <v/>
      </c>
      <c r="AM28" s="13" t="str">
        <f t="shared" si="89"/>
        <v/>
      </c>
      <c r="AN28" s="13" t="str">
        <f t="shared" si="89"/>
        <v/>
      </c>
      <c r="AO28" s="13" t="str">
        <f t="shared" si="89"/>
        <v/>
      </c>
      <c r="AP28" s="13" t="str">
        <f t="shared" si="89"/>
        <v/>
      </c>
      <c r="AQ28" s="13" t="str">
        <f t="shared" si="89"/>
        <v/>
      </c>
      <c r="AR28" s="13" t="str">
        <f t="shared" si="89"/>
        <v/>
      </c>
      <c r="AS28" s="13" t="str">
        <f t="shared" si="89"/>
        <v/>
      </c>
      <c r="AT28" s="13" t="str">
        <f t="shared" si="89"/>
        <v/>
      </c>
      <c r="AU28" s="13" t="str">
        <f t="shared" si="89"/>
        <v/>
      </c>
      <c r="AV28" s="13" t="str">
        <f t="shared" si="89"/>
        <v/>
      </c>
      <c r="AW28" s="13" t="str">
        <f t="shared" si="89"/>
        <v/>
      </c>
      <c r="AX28" s="13" t="str">
        <f t="shared" si="89"/>
        <v/>
      </c>
      <c r="AY28" s="13" t="str">
        <f t="shared" si="89"/>
        <v/>
      </c>
      <c r="AZ28" s="13" t="str">
        <f t="shared" si="89"/>
        <v/>
      </c>
      <c r="BA28" s="13" t="str">
        <f t="shared" si="89"/>
        <v/>
      </c>
      <c r="BB28" s="13" t="str">
        <f t="shared" si="89"/>
        <v/>
      </c>
      <c r="BC28" s="13" t="str">
        <f t="shared" si="89"/>
        <v/>
      </c>
      <c r="BD28" s="13" t="str">
        <f t="shared" si="89"/>
        <v/>
      </c>
      <c r="BE28" s="13" t="str">
        <f t="shared" si="89"/>
        <v/>
      </c>
      <c r="BF28" s="13" t="str">
        <f t="shared" si="89"/>
        <v/>
      </c>
      <c r="BG28" s="13" t="str">
        <f t="shared" si="89"/>
        <v/>
      </c>
      <c r="BH28" s="13" t="str">
        <f t="shared" si="89"/>
        <v/>
      </c>
      <c r="BI28" s="13" t="str">
        <f t="shared" si="89"/>
        <v/>
      </c>
      <c r="BJ28" s="13" t="str">
        <f t="shared" si="89"/>
        <v/>
      </c>
      <c r="BK28" s="13" t="str">
        <f t="shared" si="89"/>
        <v/>
      </c>
      <c r="BL28" s="13" t="str">
        <f t="shared" ref="BL28:CQ28" si="90">IF(BK28="","",IF(BK28+1&gt;$W28,"",BK28+1))</f>
        <v/>
      </c>
      <c r="BM28" s="13" t="str">
        <f t="shared" si="90"/>
        <v/>
      </c>
      <c r="BN28" s="13" t="str">
        <f t="shared" si="90"/>
        <v/>
      </c>
      <c r="BO28" s="13" t="str">
        <f t="shared" si="90"/>
        <v/>
      </c>
      <c r="BP28" s="13" t="str">
        <f t="shared" si="90"/>
        <v/>
      </c>
      <c r="BQ28" s="13" t="str">
        <f t="shared" si="90"/>
        <v/>
      </c>
      <c r="BR28" s="13" t="str">
        <f t="shared" si="90"/>
        <v/>
      </c>
      <c r="BS28" s="13" t="str">
        <f t="shared" si="90"/>
        <v/>
      </c>
      <c r="BT28" s="13" t="str">
        <f t="shared" si="90"/>
        <v/>
      </c>
      <c r="BU28" s="13" t="str">
        <f t="shared" si="90"/>
        <v/>
      </c>
      <c r="BV28" s="13" t="str">
        <f t="shared" si="90"/>
        <v/>
      </c>
      <c r="BW28" s="13" t="str">
        <f t="shared" si="90"/>
        <v/>
      </c>
      <c r="BX28" s="13" t="str">
        <f t="shared" si="90"/>
        <v/>
      </c>
      <c r="BY28" s="13" t="str">
        <f t="shared" si="90"/>
        <v/>
      </c>
      <c r="BZ28" s="13" t="str">
        <f t="shared" si="90"/>
        <v/>
      </c>
      <c r="CA28" s="13" t="str">
        <f t="shared" si="90"/>
        <v/>
      </c>
      <c r="CB28" s="13" t="str">
        <f t="shared" si="90"/>
        <v/>
      </c>
      <c r="CC28" s="13" t="str">
        <f t="shared" si="90"/>
        <v/>
      </c>
      <c r="CD28" s="13" t="str">
        <f t="shared" si="90"/>
        <v/>
      </c>
      <c r="CE28" s="13" t="str">
        <f t="shared" si="90"/>
        <v/>
      </c>
      <c r="CF28" s="13" t="str">
        <f t="shared" si="90"/>
        <v/>
      </c>
      <c r="CG28" s="13" t="str">
        <f t="shared" si="90"/>
        <v/>
      </c>
      <c r="CH28" s="13" t="str">
        <f t="shared" si="90"/>
        <v/>
      </c>
      <c r="CI28" s="13" t="str">
        <f t="shared" si="90"/>
        <v/>
      </c>
      <c r="CJ28" s="13" t="str">
        <f t="shared" si="90"/>
        <v/>
      </c>
      <c r="CK28" s="13" t="str">
        <f t="shared" si="90"/>
        <v/>
      </c>
      <c r="CL28" s="13" t="str">
        <f t="shared" si="90"/>
        <v/>
      </c>
      <c r="CM28" s="13" t="str">
        <f t="shared" si="90"/>
        <v/>
      </c>
      <c r="CN28" s="13" t="str">
        <f t="shared" si="90"/>
        <v/>
      </c>
      <c r="CO28" s="13" t="str">
        <f t="shared" si="90"/>
        <v/>
      </c>
      <c r="CP28" s="13" t="str">
        <f t="shared" si="90"/>
        <v/>
      </c>
      <c r="CQ28" s="13" t="str">
        <f t="shared" si="90"/>
        <v/>
      </c>
      <c r="CR28" s="13" t="str">
        <f t="shared" ref="CR28:DW28" si="91">IF(CQ28="","",IF(CQ28+1&gt;$W28,"",CQ28+1))</f>
        <v/>
      </c>
      <c r="CS28" s="13" t="str">
        <f t="shared" si="91"/>
        <v/>
      </c>
      <c r="CT28" s="13" t="str">
        <f t="shared" si="91"/>
        <v/>
      </c>
      <c r="CU28" s="13" t="str">
        <f t="shared" si="91"/>
        <v/>
      </c>
      <c r="CV28" s="13" t="str">
        <f t="shared" si="91"/>
        <v/>
      </c>
      <c r="CW28" s="13" t="str">
        <f t="shared" si="91"/>
        <v/>
      </c>
      <c r="CX28" s="13" t="str">
        <f t="shared" si="91"/>
        <v/>
      </c>
      <c r="CY28" s="13" t="str">
        <f t="shared" si="91"/>
        <v/>
      </c>
      <c r="CZ28" s="13" t="str">
        <f t="shared" si="91"/>
        <v/>
      </c>
      <c r="DA28" s="13" t="str">
        <f t="shared" si="91"/>
        <v/>
      </c>
      <c r="DB28" s="13" t="str">
        <f t="shared" si="91"/>
        <v/>
      </c>
      <c r="DC28" s="13" t="str">
        <f t="shared" si="91"/>
        <v/>
      </c>
      <c r="DD28" s="13" t="str">
        <f t="shared" si="91"/>
        <v/>
      </c>
      <c r="DE28" s="13" t="str">
        <f t="shared" si="91"/>
        <v/>
      </c>
      <c r="DF28" s="13" t="str">
        <f t="shared" si="91"/>
        <v/>
      </c>
      <c r="DG28" s="13" t="str">
        <f t="shared" si="91"/>
        <v/>
      </c>
      <c r="DH28" s="13" t="str">
        <f t="shared" si="91"/>
        <v/>
      </c>
      <c r="DI28" s="13" t="str">
        <f t="shared" si="91"/>
        <v/>
      </c>
      <c r="DJ28" s="13" t="str">
        <f t="shared" si="91"/>
        <v/>
      </c>
      <c r="DK28" s="13" t="str">
        <f t="shared" si="91"/>
        <v/>
      </c>
      <c r="DL28" s="13" t="str">
        <f t="shared" si="91"/>
        <v/>
      </c>
      <c r="DM28" s="13" t="str">
        <f t="shared" si="91"/>
        <v/>
      </c>
      <c r="DN28" s="13" t="str">
        <f t="shared" si="91"/>
        <v/>
      </c>
      <c r="DO28" s="13" t="str">
        <f t="shared" si="91"/>
        <v/>
      </c>
      <c r="DP28" s="13" t="str">
        <f t="shared" si="91"/>
        <v/>
      </c>
      <c r="DQ28" s="13" t="str">
        <f t="shared" si="91"/>
        <v/>
      </c>
      <c r="DR28" s="13" t="str">
        <f t="shared" si="91"/>
        <v/>
      </c>
      <c r="DS28" s="13" t="str">
        <f t="shared" si="91"/>
        <v/>
      </c>
      <c r="DT28" s="13" t="str">
        <f t="shared" si="91"/>
        <v/>
      </c>
      <c r="DU28" s="13" t="str">
        <f t="shared" si="91"/>
        <v/>
      </c>
      <c r="DV28" s="13" t="str">
        <f t="shared" si="91"/>
        <v/>
      </c>
      <c r="DW28" s="13" t="str">
        <f t="shared" si="91"/>
        <v/>
      </c>
      <c r="DX28" s="13" t="str">
        <f t="shared" ref="DX28:FC28" si="92">IF(DW28="","",IF(DW28+1&gt;$W28,"",DW28+1))</f>
        <v/>
      </c>
      <c r="DY28" s="13" t="str">
        <f t="shared" si="92"/>
        <v/>
      </c>
      <c r="DZ28" s="13" t="str">
        <f t="shared" si="92"/>
        <v/>
      </c>
      <c r="EA28" s="13" t="str">
        <f t="shared" si="92"/>
        <v/>
      </c>
      <c r="EB28" s="13" t="str">
        <f t="shared" si="92"/>
        <v/>
      </c>
      <c r="EC28" s="13" t="str">
        <f t="shared" si="92"/>
        <v/>
      </c>
      <c r="ED28" s="13" t="str">
        <f t="shared" si="92"/>
        <v/>
      </c>
      <c r="EE28" s="13" t="str">
        <f t="shared" si="92"/>
        <v/>
      </c>
      <c r="EF28" s="13" t="str">
        <f t="shared" si="92"/>
        <v/>
      </c>
      <c r="EG28" s="13" t="str">
        <f t="shared" si="92"/>
        <v/>
      </c>
      <c r="EH28" s="13" t="str">
        <f t="shared" si="92"/>
        <v/>
      </c>
      <c r="EI28" s="13" t="str">
        <f t="shared" si="92"/>
        <v/>
      </c>
      <c r="EJ28" s="13" t="str">
        <f t="shared" si="92"/>
        <v/>
      </c>
      <c r="EK28" s="13" t="str">
        <f t="shared" si="92"/>
        <v/>
      </c>
      <c r="EL28" s="13" t="str">
        <f t="shared" si="92"/>
        <v/>
      </c>
      <c r="EM28" s="13" t="str">
        <f t="shared" si="92"/>
        <v/>
      </c>
      <c r="EN28" s="13" t="str">
        <f t="shared" si="92"/>
        <v/>
      </c>
      <c r="EO28" s="13" t="str">
        <f t="shared" si="92"/>
        <v/>
      </c>
      <c r="EP28" s="13" t="str">
        <f t="shared" si="92"/>
        <v/>
      </c>
      <c r="EQ28" s="13" t="str">
        <f t="shared" si="92"/>
        <v/>
      </c>
      <c r="ER28" s="13" t="str">
        <f t="shared" si="92"/>
        <v/>
      </c>
      <c r="ES28" s="13" t="str">
        <f t="shared" si="92"/>
        <v/>
      </c>
      <c r="ET28" s="13" t="str">
        <f t="shared" si="92"/>
        <v/>
      </c>
      <c r="EU28" s="13" t="str">
        <f t="shared" si="92"/>
        <v/>
      </c>
      <c r="EV28" s="13" t="str">
        <f t="shared" si="92"/>
        <v/>
      </c>
      <c r="EW28" s="13" t="str">
        <f t="shared" si="92"/>
        <v/>
      </c>
      <c r="EX28" s="13" t="str">
        <f t="shared" si="92"/>
        <v/>
      </c>
      <c r="EY28" s="13" t="str">
        <f t="shared" si="92"/>
        <v/>
      </c>
      <c r="EZ28" s="13" t="str">
        <f t="shared" si="92"/>
        <v/>
      </c>
      <c r="FA28" s="13" t="str">
        <f t="shared" si="92"/>
        <v/>
      </c>
      <c r="FB28" s="13" t="str">
        <f t="shared" si="92"/>
        <v/>
      </c>
      <c r="FC28" s="13" t="str">
        <f t="shared" si="92"/>
        <v/>
      </c>
      <c r="FD28" s="13" t="str">
        <f t="shared" ref="FD28:FX28" si="93">IF(FC28="","",IF(FC28+1&gt;$W28,"",FC28+1))</f>
        <v/>
      </c>
      <c r="FE28" s="13" t="str">
        <f t="shared" si="93"/>
        <v/>
      </c>
      <c r="FF28" s="13" t="str">
        <f t="shared" si="93"/>
        <v/>
      </c>
      <c r="FG28" s="13" t="str">
        <f t="shared" si="93"/>
        <v/>
      </c>
      <c r="FH28" s="13" t="str">
        <f t="shared" si="93"/>
        <v/>
      </c>
      <c r="FI28" s="13" t="str">
        <f t="shared" si="93"/>
        <v/>
      </c>
      <c r="FJ28" s="13" t="str">
        <f t="shared" si="93"/>
        <v/>
      </c>
      <c r="FK28" s="13" t="str">
        <f t="shared" si="93"/>
        <v/>
      </c>
      <c r="FL28" s="13" t="str">
        <f t="shared" si="93"/>
        <v/>
      </c>
      <c r="FM28" s="13" t="str">
        <f t="shared" si="93"/>
        <v/>
      </c>
      <c r="FN28" s="13" t="str">
        <f t="shared" si="93"/>
        <v/>
      </c>
      <c r="FO28" s="13" t="str">
        <f t="shared" si="93"/>
        <v/>
      </c>
      <c r="FP28" s="13" t="str">
        <f t="shared" si="93"/>
        <v/>
      </c>
      <c r="FQ28" s="13" t="str">
        <f t="shared" si="93"/>
        <v/>
      </c>
      <c r="FR28" s="13" t="str">
        <f t="shared" si="93"/>
        <v/>
      </c>
      <c r="FS28" s="13" t="str">
        <f t="shared" si="93"/>
        <v/>
      </c>
      <c r="FT28" s="13" t="str">
        <f t="shared" si="93"/>
        <v/>
      </c>
      <c r="FU28" s="13" t="str">
        <f t="shared" si="93"/>
        <v/>
      </c>
      <c r="FV28" s="13" t="str">
        <f t="shared" si="93"/>
        <v/>
      </c>
      <c r="FW28" s="13" t="str">
        <f t="shared" si="93"/>
        <v/>
      </c>
      <c r="FX28" s="13" t="str">
        <f t="shared" si="93"/>
        <v/>
      </c>
      <c r="FZ28"/>
    </row>
    <row r="29" spans="1:182" ht="12.75" customHeight="1" x14ac:dyDescent="0.2">
      <c r="A29" s="20">
        <f t="shared" si="0"/>
        <v>43554</v>
      </c>
      <c r="B29" s="22">
        <f t="shared" si="28"/>
        <v>43554</v>
      </c>
      <c r="C29" s="40" t="str">
        <f t="shared" si="1"/>
        <v/>
      </c>
      <c r="D29" s="18" t="str">
        <f t="shared" si="2"/>
        <v/>
      </c>
      <c r="E29" s="18" t="str">
        <f t="shared" si="3"/>
        <v/>
      </c>
      <c r="F29" s="44">
        <f t="shared" ca="1" si="4"/>
        <v>0</v>
      </c>
      <c r="G29" s="2"/>
      <c r="H29" s="3"/>
      <c r="I29" s="26" t="str">
        <f t="shared" si="5"/>
        <v/>
      </c>
      <c r="J29" s="4"/>
      <c r="K29" s="5"/>
      <c r="L29" s="6" t="str">
        <f t="shared" si="6"/>
        <v/>
      </c>
      <c r="M29" s="79"/>
      <c r="N29" s="45">
        <f t="shared" si="7"/>
        <v>0</v>
      </c>
      <c r="O29" s="42" t="str">
        <f t="shared" ca="1" si="15"/>
        <v/>
      </c>
      <c r="P29" s="43" t="str">
        <f t="shared" ca="1" si="16"/>
        <v/>
      </c>
      <c r="Q29" s="7" t="str">
        <f t="shared" ca="1" si="8"/>
        <v/>
      </c>
      <c r="R29" s="8" t="str">
        <f t="shared" ca="1" si="9"/>
        <v/>
      </c>
      <c r="S29" s="92">
        <f t="shared" ca="1" si="17"/>
        <v>0</v>
      </c>
      <c r="T29" s="96" t="str">
        <f t="shared" ca="1" si="18"/>
        <v/>
      </c>
      <c r="U29" s="106"/>
      <c r="V29" s="87" t="str">
        <f t="shared" si="19"/>
        <v/>
      </c>
      <c r="W29" s="107"/>
      <c r="X29" s="101" t="str">
        <f t="shared" si="20"/>
        <v/>
      </c>
      <c r="Y29" s="16">
        <f>DATE(RIGHT($T$1,4),6,2)</f>
        <v>43984</v>
      </c>
      <c r="Z29" s="11" t="s">
        <v>14</v>
      </c>
      <c r="AA29" s="101" t="str">
        <f t="shared" si="21"/>
        <v/>
      </c>
      <c r="AB29" s="15"/>
      <c r="AC29" s="1"/>
      <c r="AD29"/>
      <c r="AE29" s="13" t="str">
        <f t="shared" si="22"/>
        <v/>
      </c>
      <c r="AF29" s="13" t="str">
        <f t="shared" ref="AF29:BK29" si="94">IF(AE29="","",IF(AE29+1&gt;$W29,"",AE29+1))</f>
        <v/>
      </c>
      <c r="AG29" s="13" t="str">
        <f t="shared" si="94"/>
        <v/>
      </c>
      <c r="AH29" s="13" t="str">
        <f t="shared" si="94"/>
        <v/>
      </c>
      <c r="AI29" s="13" t="str">
        <f t="shared" si="94"/>
        <v/>
      </c>
      <c r="AJ29" s="13" t="str">
        <f t="shared" si="94"/>
        <v/>
      </c>
      <c r="AK29" s="13" t="str">
        <f t="shared" si="94"/>
        <v/>
      </c>
      <c r="AL29" s="13" t="str">
        <f t="shared" si="94"/>
        <v/>
      </c>
      <c r="AM29" s="13" t="str">
        <f t="shared" si="94"/>
        <v/>
      </c>
      <c r="AN29" s="13" t="str">
        <f t="shared" si="94"/>
        <v/>
      </c>
      <c r="AO29" s="13" t="str">
        <f t="shared" si="94"/>
        <v/>
      </c>
      <c r="AP29" s="13" t="str">
        <f t="shared" si="94"/>
        <v/>
      </c>
      <c r="AQ29" s="13" t="str">
        <f t="shared" si="94"/>
        <v/>
      </c>
      <c r="AR29" s="13" t="str">
        <f t="shared" si="94"/>
        <v/>
      </c>
      <c r="AS29" s="13" t="str">
        <f t="shared" si="94"/>
        <v/>
      </c>
      <c r="AT29" s="13" t="str">
        <f t="shared" si="94"/>
        <v/>
      </c>
      <c r="AU29" s="13" t="str">
        <f t="shared" si="94"/>
        <v/>
      </c>
      <c r="AV29" s="13" t="str">
        <f t="shared" si="94"/>
        <v/>
      </c>
      <c r="AW29" s="13" t="str">
        <f t="shared" si="94"/>
        <v/>
      </c>
      <c r="AX29" s="13" t="str">
        <f t="shared" si="94"/>
        <v/>
      </c>
      <c r="AY29" s="13" t="str">
        <f t="shared" si="94"/>
        <v/>
      </c>
      <c r="AZ29" s="13" t="str">
        <f t="shared" si="94"/>
        <v/>
      </c>
      <c r="BA29" s="13" t="str">
        <f t="shared" si="94"/>
        <v/>
      </c>
      <c r="BB29" s="13" t="str">
        <f t="shared" si="94"/>
        <v/>
      </c>
      <c r="BC29" s="13" t="str">
        <f t="shared" si="94"/>
        <v/>
      </c>
      <c r="BD29" s="13" t="str">
        <f t="shared" si="94"/>
        <v/>
      </c>
      <c r="BE29" s="13" t="str">
        <f t="shared" si="94"/>
        <v/>
      </c>
      <c r="BF29" s="13" t="str">
        <f t="shared" si="94"/>
        <v/>
      </c>
      <c r="BG29" s="13" t="str">
        <f t="shared" si="94"/>
        <v/>
      </c>
      <c r="BH29" s="13" t="str">
        <f t="shared" si="94"/>
        <v/>
      </c>
      <c r="BI29" s="13" t="str">
        <f t="shared" si="94"/>
        <v/>
      </c>
      <c r="BJ29" s="13" t="str">
        <f t="shared" si="94"/>
        <v/>
      </c>
      <c r="BK29" s="13" t="str">
        <f t="shared" si="94"/>
        <v/>
      </c>
      <c r="BL29" s="13" t="str">
        <f t="shared" ref="BL29:CQ29" si="95">IF(BK29="","",IF(BK29+1&gt;$W29,"",BK29+1))</f>
        <v/>
      </c>
      <c r="BM29" s="13" t="str">
        <f t="shared" si="95"/>
        <v/>
      </c>
      <c r="BN29" s="13" t="str">
        <f t="shared" si="95"/>
        <v/>
      </c>
      <c r="BO29" s="13" t="str">
        <f t="shared" si="95"/>
        <v/>
      </c>
      <c r="BP29" s="13" t="str">
        <f t="shared" si="95"/>
        <v/>
      </c>
      <c r="BQ29" s="13" t="str">
        <f t="shared" si="95"/>
        <v/>
      </c>
      <c r="BR29" s="13" t="str">
        <f t="shared" si="95"/>
        <v/>
      </c>
      <c r="BS29" s="13" t="str">
        <f t="shared" si="95"/>
        <v/>
      </c>
      <c r="BT29" s="13" t="str">
        <f t="shared" si="95"/>
        <v/>
      </c>
      <c r="BU29" s="13" t="str">
        <f t="shared" si="95"/>
        <v/>
      </c>
      <c r="BV29" s="13" t="str">
        <f t="shared" si="95"/>
        <v/>
      </c>
      <c r="BW29" s="13" t="str">
        <f t="shared" si="95"/>
        <v/>
      </c>
      <c r="BX29" s="13" t="str">
        <f t="shared" si="95"/>
        <v/>
      </c>
      <c r="BY29" s="13" t="str">
        <f t="shared" si="95"/>
        <v/>
      </c>
      <c r="BZ29" s="13" t="str">
        <f t="shared" si="95"/>
        <v/>
      </c>
      <c r="CA29" s="13" t="str">
        <f t="shared" si="95"/>
        <v/>
      </c>
      <c r="CB29" s="13" t="str">
        <f t="shared" si="95"/>
        <v/>
      </c>
      <c r="CC29" s="13" t="str">
        <f t="shared" si="95"/>
        <v/>
      </c>
      <c r="CD29" s="13" t="str">
        <f t="shared" si="95"/>
        <v/>
      </c>
      <c r="CE29" s="13" t="str">
        <f t="shared" si="95"/>
        <v/>
      </c>
      <c r="CF29" s="13" t="str">
        <f t="shared" si="95"/>
        <v/>
      </c>
      <c r="CG29" s="13" t="str">
        <f t="shared" si="95"/>
        <v/>
      </c>
      <c r="CH29" s="13" t="str">
        <f t="shared" si="95"/>
        <v/>
      </c>
      <c r="CI29" s="13" t="str">
        <f t="shared" si="95"/>
        <v/>
      </c>
      <c r="CJ29" s="13" t="str">
        <f t="shared" si="95"/>
        <v/>
      </c>
      <c r="CK29" s="13" t="str">
        <f t="shared" si="95"/>
        <v/>
      </c>
      <c r="CL29" s="13" t="str">
        <f t="shared" si="95"/>
        <v/>
      </c>
      <c r="CM29" s="13" t="str">
        <f t="shared" si="95"/>
        <v/>
      </c>
      <c r="CN29" s="13" t="str">
        <f t="shared" si="95"/>
        <v/>
      </c>
      <c r="CO29" s="13" t="str">
        <f t="shared" si="95"/>
        <v/>
      </c>
      <c r="CP29" s="13" t="str">
        <f t="shared" si="95"/>
        <v/>
      </c>
      <c r="CQ29" s="13" t="str">
        <f t="shared" si="95"/>
        <v/>
      </c>
      <c r="CR29" s="13" t="str">
        <f t="shared" ref="CR29:DW29" si="96">IF(CQ29="","",IF(CQ29+1&gt;$W29,"",CQ29+1))</f>
        <v/>
      </c>
      <c r="CS29" s="13" t="str">
        <f t="shared" si="96"/>
        <v/>
      </c>
      <c r="CT29" s="13" t="str">
        <f t="shared" si="96"/>
        <v/>
      </c>
      <c r="CU29" s="13" t="str">
        <f t="shared" si="96"/>
        <v/>
      </c>
      <c r="CV29" s="13" t="str">
        <f t="shared" si="96"/>
        <v/>
      </c>
      <c r="CW29" s="13" t="str">
        <f t="shared" si="96"/>
        <v/>
      </c>
      <c r="CX29" s="13" t="str">
        <f t="shared" si="96"/>
        <v/>
      </c>
      <c r="CY29" s="13" t="str">
        <f t="shared" si="96"/>
        <v/>
      </c>
      <c r="CZ29" s="13" t="str">
        <f t="shared" si="96"/>
        <v/>
      </c>
      <c r="DA29" s="13" t="str">
        <f t="shared" si="96"/>
        <v/>
      </c>
      <c r="DB29" s="13" t="str">
        <f t="shared" si="96"/>
        <v/>
      </c>
      <c r="DC29" s="13" t="str">
        <f t="shared" si="96"/>
        <v/>
      </c>
      <c r="DD29" s="13" t="str">
        <f t="shared" si="96"/>
        <v/>
      </c>
      <c r="DE29" s="13" t="str">
        <f t="shared" si="96"/>
        <v/>
      </c>
      <c r="DF29" s="13" t="str">
        <f t="shared" si="96"/>
        <v/>
      </c>
      <c r="DG29" s="13" t="str">
        <f t="shared" si="96"/>
        <v/>
      </c>
      <c r="DH29" s="13" t="str">
        <f t="shared" si="96"/>
        <v/>
      </c>
      <c r="DI29" s="13" t="str">
        <f t="shared" si="96"/>
        <v/>
      </c>
      <c r="DJ29" s="13" t="str">
        <f t="shared" si="96"/>
        <v/>
      </c>
      <c r="DK29" s="13" t="str">
        <f t="shared" si="96"/>
        <v/>
      </c>
      <c r="DL29" s="13" t="str">
        <f t="shared" si="96"/>
        <v/>
      </c>
      <c r="DM29" s="13" t="str">
        <f t="shared" si="96"/>
        <v/>
      </c>
      <c r="DN29" s="13" t="str">
        <f t="shared" si="96"/>
        <v/>
      </c>
      <c r="DO29" s="13" t="str">
        <f t="shared" si="96"/>
        <v/>
      </c>
      <c r="DP29" s="13" t="str">
        <f t="shared" si="96"/>
        <v/>
      </c>
      <c r="DQ29" s="13" t="str">
        <f t="shared" si="96"/>
        <v/>
      </c>
      <c r="DR29" s="13" t="str">
        <f t="shared" si="96"/>
        <v/>
      </c>
      <c r="DS29" s="13" t="str">
        <f t="shared" si="96"/>
        <v/>
      </c>
      <c r="DT29" s="13" t="str">
        <f t="shared" si="96"/>
        <v/>
      </c>
      <c r="DU29" s="13" t="str">
        <f t="shared" si="96"/>
        <v/>
      </c>
      <c r="DV29" s="13" t="str">
        <f t="shared" si="96"/>
        <v/>
      </c>
      <c r="DW29" s="13" t="str">
        <f t="shared" si="96"/>
        <v/>
      </c>
      <c r="DX29" s="13" t="str">
        <f t="shared" ref="DX29:FC29" si="97">IF(DW29="","",IF(DW29+1&gt;$W29,"",DW29+1))</f>
        <v/>
      </c>
      <c r="DY29" s="13" t="str">
        <f t="shared" si="97"/>
        <v/>
      </c>
      <c r="DZ29" s="13" t="str">
        <f t="shared" si="97"/>
        <v/>
      </c>
      <c r="EA29" s="13" t="str">
        <f t="shared" si="97"/>
        <v/>
      </c>
      <c r="EB29" s="13" t="str">
        <f t="shared" si="97"/>
        <v/>
      </c>
      <c r="EC29" s="13" t="str">
        <f t="shared" si="97"/>
        <v/>
      </c>
      <c r="ED29" s="13" t="str">
        <f t="shared" si="97"/>
        <v/>
      </c>
      <c r="EE29" s="13" t="str">
        <f t="shared" si="97"/>
        <v/>
      </c>
      <c r="EF29" s="13" t="str">
        <f t="shared" si="97"/>
        <v/>
      </c>
      <c r="EG29" s="13" t="str">
        <f t="shared" si="97"/>
        <v/>
      </c>
      <c r="EH29" s="13" t="str">
        <f t="shared" si="97"/>
        <v/>
      </c>
      <c r="EI29" s="13" t="str">
        <f t="shared" si="97"/>
        <v/>
      </c>
      <c r="EJ29" s="13" t="str">
        <f t="shared" si="97"/>
        <v/>
      </c>
      <c r="EK29" s="13" t="str">
        <f t="shared" si="97"/>
        <v/>
      </c>
      <c r="EL29" s="13" t="str">
        <f t="shared" si="97"/>
        <v/>
      </c>
      <c r="EM29" s="13" t="str">
        <f t="shared" si="97"/>
        <v/>
      </c>
      <c r="EN29" s="13" t="str">
        <f t="shared" si="97"/>
        <v/>
      </c>
      <c r="EO29" s="13" t="str">
        <f t="shared" si="97"/>
        <v/>
      </c>
      <c r="EP29" s="13" t="str">
        <f t="shared" si="97"/>
        <v/>
      </c>
      <c r="EQ29" s="13" t="str">
        <f t="shared" si="97"/>
        <v/>
      </c>
      <c r="ER29" s="13" t="str">
        <f t="shared" si="97"/>
        <v/>
      </c>
      <c r="ES29" s="13" t="str">
        <f t="shared" si="97"/>
        <v/>
      </c>
      <c r="ET29" s="13" t="str">
        <f t="shared" si="97"/>
        <v/>
      </c>
      <c r="EU29" s="13" t="str">
        <f t="shared" si="97"/>
        <v/>
      </c>
      <c r="EV29" s="13" t="str">
        <f t="shared" si="97"/>
        <v/>
      </c>
      <c r="EW29" s="13" t="str">
        <f t="shared" si="97"/>
        <v/>
      </c>
      <c r="EX29" s="13" t="str">
        <f t="shared" si="97"/>
        <v/>
      </c>
      <c r="EY29" s="13" t="str">
        <f t="shared" si="97"/>
        <v/>
      </c>
      <c r="EZ29" s="13" t="str">
        <f t="shared" si="97"/>
        <v/>
      </c>
      <c r="FA29" s="13" t="str">
        <f t="shared" si="97"/>
        <v/>
      </c>
      <c r="FB29" s="13" t="str">
        <f t="shared" si="97"/>
        <v/>
      </c>
      <c r="FC29" s="13" t="str">
        <f t="shared" si="97"/>
        <v/>
      </c>
      <c r="FD29" s="13" t="str">
        <f t="shared" ref="FD29:FX29" si="98">IF(FC29="","",IF(FC29+1&gt;$W29,"",FC29+1))</f>
        <v/>
      </c>
      <c r="FE29" s="13" t="str">
        <f t="shared" si="98"/>
        <v/>
      </c>
      <c r="FF29" s="13" t="str">
        <f t="shared" si="98"/>
        <v/>
      </c>
      <c r="FG29" s="13" t="str">
        <f t="shared" si="98"/>
        <v/>
      </c>
      <c r="FH29" s="13" t="str">
        <f t="shared" si="98"/>
        <v/>
      </c>
      <c r="FI29" s="13" t="str">
        <f t="shared" si="98"/>
        <v/>
      </c>
      <c r="FJ29" s="13" t="str">
        <f t="shared" si="98"/>
        <v/>
      </c>
      <c r="FK29" s="13" t="str">
        <f t="shared" si="98"/>
        <v/>
      </c>
      <c r="FL29" s="13" t="str">
        <f t="shared" si="98"/>
        <v/>
      </c>
      <c r="FM29" s="13" t="str">
        <f t="shared" si="98"/>
        <v/>
      </c>
      <c r="FN29" s="13" t="str">
        <f t="shared" si="98"/>
        <v/>
      </c>
      <c r="FO29" s="13" t="str">
        <f t="shared" si="98"/>
        <v/>
      </c>
      <c r="FP29" s="13" t="str">
        <f t="shared" si="98"/>
        <v/>
      </c>
      <c r="FQ29" s="13" t="str">
        <f t="shared" si="98"/>
        <v/>
      </c>
      <c r="FR29" s="13" t="str">
        <f t="shared" si="98"/>
        <v/>
      </c>
      <c r="FS29" s="13" t="str">
        <f t="shared" si="98"/>
        <v/>
      </c>
      <c r="FT29" s="13" t="str">
        <f t="shared" si="98"/>
        <v/>
      </c>
      <c r="FU29" s="13" t="str">
        <f t="shared" si="98"/>
        <v/>
      </c>
      <c r="FV29" s="13" t="str">
        <f t="shared" si="98"/>
        <v/>
      </c>
      <c r="FW29" s="13" t="str">
        <f t="shared" si="98"/>
        <v/>
      </c>
      <c r="FX29" s="13" t="str">
        <f t="shared" si="98"/>
        <v/>
      </c>
      <c r="FZ29"/>
    </row>
    <row r="30" spans="1:182" ht="12.75" customHeight="1" x14ac:dyDescent="0.2">
      <c r="A30" s="20">
        <f t="shared" si="0"/>
        <v>43555</v>
      </c>
      <c r="B30" s="22">
        <f t="shared" si="28"/>
        <v>43555</v>
      </c>
      <c r="C30" s="40" t="str">
        <f t="shared" si="1"/>
        <v/>
      </c>
      <c r="D30" s="18" t="str">
        <f t="shared" si="2"/>
        <v/>
      </c>
      <c r="E30" s="18" t="str">
        <f t="shared" si="3"/>
        <v/>
      </c>
      <c r="F30" s="44">
        <f t="shared" ca="1" si="4"/>
        <v>0</v>
      </c>
      <c r="G30" s="2"/>
      <c r="H30" s="3"/>
      <c r="I30" s="26" t="str">
        <f t="shared" si="5"/>
        <v/>
      </c>
      <c r="J30" s="4"/>
      <c r="K30" s="5"/>
      <c r="L30" s="6" t="str">
        <f t="shared" si="6"/>
        <v/>
      </c>
      <c r="M30" s="79"/>
      <c r="N30" s="45">
        <f t="shared" si="7"/>
        <v>0</v>
      </c>
      <c r="O30" s="42" t="str">
        <f t="shared" ca="1" si="15"/>
        <v/>
      </c>
      <c r="P30" s="43" t="str">
        <f t="shared" ca="1" si="16"/>
        <v/>
      </c>
      <c r="Q30" s="7" t="str">
        <f t="shared" ca="1" si="8"/>
        <v/>
      </c>
      <c r="R30" s="8" t="str">
        <f t="shared" ca="1" si="9"/>
        <v/>
      </c>
      <c r="S30" s="92" t="str">
        <f t="shared" si="17"/>
        <v/>
      </c>
      <c r="T30" s="96" t="str">
        <f t="shared" ca="1" si="18"/>
        <v/>
      </c>
      <c r="U30" s="106"/>
      <c r="V30" s="87" t="str">
        <f t="shared" si="19"/>
        <v/>
      </c>
      <c r="W30" s="107"/>
      <c r="X30" s="101" t="str">
        <f t="shared" si="20"/>
        <v/>
      </c>
      <c r="Y30" s="16">
        <f>DATE(LEFT($T$1,4),8,15)</f>
        <v>43692</v>
      </c>
      <c r="Z30" s="11" t="s">
        <v>16</v>
      </c>
      <c r="AA30" s="101" t="str">
        <f t="shared" si="21"/>
        <v/>
      </c>
      <c r="AB30" s="15"/>
      <c r="AC30" s="1"/>
      <c r="AD30"/>
      <c r="AE30" s="13" t="str">
        <f t="shared" si="22"/>
        <v/>
      </c>
      <c r="AF30" s="13" t="str">
        <f t="shared" ref="AF30:BK30" si="99">IF(AE30="","",IF(AE30+1&gt;$W30,"",AE30+1))</f>
        <v/>
      </c>
      <c r="AG30" s="13" t="str">
        <f t="shared" si="99"/>
        <v/>
      </c>
      <c r="AH30" s="13" t="str">
        <f t="shared" si="99"/>
        <v/>
      </c>
      <c r="AI30" s="13" t="str">
        <f t="shared" si="99"/>
        <v/>
      </c>
      <c r="AJ30" s="13" t="str">
        <f t="shared" si="99"/>
        <v/>
      </c>
      <c r="AK30" s="13" t="str">
        <f t="shared" si="99"/>
        <v/>
      </c>
      <c r="AL30" s="13" t="str">
        <f t="shared" si="99"/>
        <v/>
      </c>
      <c r="AM30" s="13" t="str">
        <f t="shared" si="99"/>
        <v/>
      </c>
      <c r="AN30" s="13" t="str">
        <f t="shared" si="99"/>
        <v/>
      </c>
      <c r="AO30" s="13" t="str">
        <f t="shared" si="99"/>
        <v/>
      </c>
      <c r="AP30" s="13" t="str">
        <f t="shared" si="99"/>
        <v/>
      </c>
      <c r="AQ30" s="13" t="str">
        <f t="shared" si="99"/>
        <v/>
      </c>
      <c r="AR30" s="13" t="str">
        <f t="shared" si="99"/>
        <v/>
      </c>
      <c r="AS30" s="13" t="str">
        <f t="shared" si="99"/>
        <v/>
      </c>
      <c r="AT30" s="13" t="str">
        <f t="shared" si="99"/>
        <v/>
      </c>
      <c r="AU30" s="13" t="str">
        <f t="shared" si="99"/>
        <v/>
      </c>
      <c r="AV30" s="13" t="str">
        <f t="shared" si="99"/>
        <v/>
      </c>
      <c r="AW30" s="13" t="str">
        <f t="shared" si="99"/>
        <v/>
      </c>
      <c r="AX30" s="13" t="str">
        <f t="shared" si="99"/>
        <v/>
      </c>
      <c r="AY30" s="13" t="str">
        <f t="shared" si="99"/>
        <v/>
      </c>
      <c r="AZ30" s="13" t="str">
        <f t="shared" si="99"/>
        <v/>
      </c>
      <c r="BA30" s="13" t="str">
        <f t="shared" si="99"/>
        <v/>
      </c>
      <c r="BB30" s="13" t="str">
        <f t="shared" si="99"/>
        <v/>
      </c>
      <c r="BC30" s="13" t="str">
        <f t="shared" si="99"/>
        <v/>
      </c>
      <c r="BD30" s="13" t="str">
        <f t="shared" si="99"/>
        <v/>
      </c>
      <c r="BE30" s="13" t="str">
        <f t="shared" si="99"/>
        <v/>
      </c>
      <c r="BF30" s="13" t="str">
        <f t="shared" si="99"/>
        <v/>
      </c>
      <c r="BG30" s="13" t="str">
        <f t="shared" si="99"/>
        <v/>
      </c>
      <c r="BH30" s="13" t="str">
        <f t="shared" si="99"/>
        <v/>
      </c>
      <c r="BI30" s="13" t="str">
        <f t="shared" si="99"/>
        <v/>
      </c>
      <c r="BJ30" s="13" t="str">
        <f t="shared" si="99"/>
        <v/>
      </c>
      <c r="BK30" s="13" t="str">
        <f t="shared" si="99"/>
        <v/>
      </c>
      <c r="BL30" s="13" t="str">
        <f t="shared" ref="BL30:CQ30" si="100">IF(BK30="","",IF(BK30+1&gt;$W30,"",BK30+1))</f>
        <v/>
      </c>
      <c r="BM30" s="13" t="str">
        <f t="shared" si="100"/>
        <v/>
      </c>
      <c r="BN30" s="13" t="str">
        <f t="shared" si="100"/>
        <v/>
      </c>
      <c r="BO30" s="13" t="str">
        <f t="shared" si="100"/>
        <v/>
      </c>
      <c r="BP30" s="13" t="str">
        <f t="shared" si="100"/>
        <v/>
      </c>
      <c r="BQ30" s="13" t="str">
        <f t="shared" si="100"/>
        <v/>
      </c>
      <c r="BR30" s="13" t="str">
        <f t="shared" si="100"/>
        <v/>
      </c>
      <c r="BS30" s="13" t="str">
        <f t="shared" si="100"/>
        <v/>
      </c>
      <c r="BT30" s="13" t="str">
        <f t="shared" si="100"/>
        <v/>
      </c>
      <c r="BU30" s="13" t="str">
        <f t="shared" si="100"/>
        <v/>
      </c>
      <c r="BV30" s="13" t="str">
        <f t="shared" si="100"/>
        <v/>
      </c>
      <c r="BW30" s="13" t="str">
        <f t="shared" si="100"/>
        <v/>
      </c>
      <c r="BX30" s="13" t="str">
        <f t="shared" si="100"/>
        <v/>
      </c>
      <c r="BY30" s="13" t="str">
        <f t="shared" si="100"/>
        <v/>
      </c>
      <c r="BZ30" s="13" t="str">
        <f t="shared" si="100"/>
        <v/>
      </c>
      <c r="CA30" s="13" t="str">
        <f t="shared" si="100"/>
        <v/>
      </c>
      <c r="CB30" s="13" t="str">
        <f t="shared" si="100"/>
        <v/>
      </c>
      <c r="CC30" s="13" t="str">
        <f t="shared" si="100"/>
        <v/>
      </c>
      <c r="CD30" s="13" t="str">
        <f t="shared" si="100"/>
        <v/>
      </c>
      <c r="CE30" s="13" t="str">
        <f t="shared" si="100"/>
        <v/>
      </c>
      <c r="CF30" s="13" t="str">
        <f t="shared" si="100"/>
        <v/>
      </c>
      <c r="CG30" s="13" t="str">
        <f t="shared" si="100"/>
        <v/>
      </c>
      <c r="CH30" s="13" t="str">
        <f t="shared" si="100"/>
        <v/>
      </c>
      <c r="CI30" s="13" t="str">
        <f t="shared" si="100"/>
        <v/>
      </c>
      <c r="CJ30" s="13" t="str">
        <f t="shared" si="100"/>
        <v/>
      </c>
      <c r="CK30" s="13" t="str">
        <f t="shared" si="100"/>
        <v/>
      </c>
      <c r="CL30" s="13" t="str">
        <f t="shared" si="100"/>
        <v/>
      </c>
      <c r="CM30" s="13" t="str">
        <f t="shared" si="100"/>
        <v/>
      </c>
      <c r="CN30" s="13" t="str">
        <f t="shared" si="100"/>
        <v/>
      </c>
      <c r="CO30" s="13" t="str">
        <f t="shared" si="100"/>
        <v/>
      </c>
      <c r="CP30" s="13" t="str">
        <f t="shared" si="100"/>
        <v/>
      </c>
      <c r="CQ30" s="13" t="str">
        <f t="shared" si="100"/>
        <v/>
      </c>
      <c r="CR30" s="13" t="str">
        <f t="shared" ref="CR30:DW30" si="101">IF(CQ30="","",IF(CQ30+1&gt;$W30,"",CQ30+1))</f>
        <v/>
      </c>
      <c r="CS30" s="13" t="str">
        <f t="shared" si="101"/>
        <v/>
      </c>
      <c r="CT30" s="13" t="str">
        <f t="shared" si="101"/>
        <v/>
      </c>
      <c r="CU30" s="13" t="str">
        <f t="shared" si="101"/>
        <v/>
      </c>
      <c r="CV30" s="13" t="str">
        <f t="shared" si="101"/>
        <v/>
      </c>
      <c r="CW30" s="13" t="str">
        <f t="shared" si="101"/>
        <v/>
      </c>
      <c r="CX30" s="13" t="str">
        <f t="shared" si="101"/>
        <v/>
      </c>
      <c r="CY30" s="13" t="str">
        <f t="shared" si="101"/>
        <v/>
      </c>
      <c r="CZ30" s="13" t="str">
        <f t="shared" si="101"/>
        <v/>
      </c>
      <c r="DA30" s="13" t="str">
        <f t="shared" si="101"/>
        <v/>
      </c>
      <c r="DB30" s="13" t="str">
        <f t="shared" si="101"/>
        <v/>
      </c>
      <c r="DC30" s="13" t="str">
        <f t="shared" si="101"/>
        <v/>
      </c>
      <c r="DD30" s="13" t="str">
        <f t="shared" si="101"/>
        <v/>
      </c>
      <c r="DE30" s="13" t="str">
        <f t="shared" si="101"/>
        <v/>
      </c>
      <c r="DF30" s="13" t="str">
        <f t="shared" si="101"/>
        <v/>
      </c>
      <c r="DG30" s="13" t="str">
        <f t="shared" si="101"/>
        <v/>
      </c>
      <c r="DH30" s="13" t="str">
        <f t="shared" si="101"/>
        <v/>
      </c>
      <c r="DI30" s="13" t="str">
        <f t="shared" si="101"/>
        <v/>
      </c>
      <c r="DJ30" s="13" t="str">
        <f t="shared" si="101"/>
        <v/>
      </c>
      <c r="DK30" s="13" t="str">
        <f t="shared" si="101"/>
        <v/>
      </c>
      <c r="DL30" s="13" t="str">
        <f t="shared" si="101"/>
        <v/>
      </c>
      <c r="DM30" s="13" t="str">
        <f t="shared" si="101"/>
        <v/>
      </c>
      <c r="DN30" s="13" t="str">
        <f t="shared" si="101"/>
        <v/>
      </c>
      <c r="DO30" s="13" t="str">
        <f t="shared" si="101"/>
        <v/>
      </c>
      <c r="DP30" s="13" t="str">
        <f t="shared" si="101"/>
        <v/>
      </c>
      <c r="DQ30" s="13" t="str">
        <f t="shared" si="101"/>
        <v/>
      </c>
      <c r="DR30" s="13" t="str">
        <f t="shared" si="101"/>
        <v/>
      </c>
      <c r="DS30" s="13" t="str">
        <f t="shared" si="101"/>
        <v/>
      </c>
      <c r="DT30" s="13" t="str">
        <f t="shared" si="101"/>
        <v/>
      </c>
      <c r="DU30" s="13" t="str">
        <f t="shared" si="101"/>
        <v/>
      </c>
      <c r="DV30" s="13" t="str">
        <f t="shared" si="101"/>
        <v/>
      </c>
      <c r="DW30" s="13" t="str">
        <f t="shared" si="101"/>
        <v/>
      </c>
      <c r="DX30" s="13" t="str">
        <f t="shared" ref="DX30:FC30" si="102">IF(DW30="","",IF(DW30+1&gt;$W30,"",DW30+1))</f>
        <v/>
      </c>
      <c r="DY30" s="13" t="str">
        <f t="shared" si="102"/>
        <v/>
      </c>
      <c r="DZ30" s="13" t="str">
        <f t="shared" si="102"/>
        <v/>
      </c>
      <c r="EA30" s="13" t="str">
        <f t="shared" si="102"/>
        <v/>
      </c>
      <c r="EB30" s="13" t="str">
        <f t="shared" si="102"/>
        <v/>
      </c>
      <c r="EC30" s="13" t="str">
        <f t="shared" si="102"/>
        <v/>
      </c>
      <c r="ED30" s="13" t="str">
        <f t="shared" si="102"/>
        <v/>
      </c>
      <c r="EE30" s="13" t="str">
        <f t="shared" si="102"/>
        <v/>
      </c>
      <c r="EF30" s="13" t="str">
        <f t="shared" si="102"/>
        <v/>
      </c>
      <c r="EG30" s="13" t="str">
        <f t="shared" si="102"/>
        <v/>
      </c>
      <c r="EH30" s="13" t="str">
        <f t="shared" si="102"/>
        <v/>
      </c>
      <c r="EI30" s="13" t="str">
        <f t="shared" si="102"/>
        <v/>
      </c>
      <c r="EJ30" s="13" t="str">
        <f t="shared" si="102"/>
        <v/>
      </c>
      <c r="EK30" s="13" t="str">
        <f t="shared" si="102"/>
        <v/>
      </c>
      <c r="EL30" s="13" t="str">
        <f t="shared" si="102"/>
        <v/>
      </c>
      <c r="EM30" s="13" t="str">
        <f t="shared" si="102"/>
        <v/>
      </c>
      <c r="EN30" s="13" t="str">
        <f t="shared" si="102"/>
        <v/>
      </c>
      <c r="EO30" s="13" t="str">
        <f t="shared" si="102"/>
        <v/>
      </c>
      <c r="EP30" s="13" t="str">
        <f t="shared" si="102"/>
        <v/>
      </c>
      <c r="EQ30" s="13" t="str">
        <f t="shared" si="102"/>
        <v/>
      </c>
      <c r="ER30" s="13" t="str">
        <f t="shared" si="102"/>
        <v/>
      </c>
      <c r="ES30" s="13" t="str">
        <f t="shared" si="102"/>
        <v/>
      </c>
      <c r="ET30" s="13" t="str">
        <f t="shared" si="102"/>
        <v/>
      </c>
      <c r="EU30" s="13" t="str">
        <f t="shared" si="102"/>
        <v/>
      </c>
      <c r="EV30" s="13" t="str">
        <f t="shared" si="102"/>
        <v/>
      </c>
      <c r="EW30" s="13" t="str">
        <f t="shared" si="102"/>
        <v/>
      </c>
      <c r="EX30" s="13" t="str">
        <f t="shared" si="102"/>
        <v/>
      </c>
      <c r="EY30" s="13" t="str">
        <f t="shared" si="102"/>
        <v/>
      </c>
      <c r="EZ30" s="13" t="str">
        <f t="shared" si="102"/>
        <v/>
      </c>
      <c r="FA30" s="13" t="str">
        <f t="shared" si="102"/>
        <v/>
      </c>
      <c r="FB30" s="13" t="str">
        <f t="shared" si="102"/>
        <v/>
      </c>
      <c r="FC30" s="13" t="str">
        <f t="shared" si="102"/>
        <v/>
      </c>
      <c r="FD30" s="13" t="str">
        <f t="shared" ref="FD30:FX30" si="103">IF(FC30="","",IF(FC30+1&gt;$W30,"",FC30+1))</f>
        <v/>
      </c>
      <c r="FE30" s="13" t="str">
        <f t="shared" si="103"/>
        <v/>
      </c>
      <c r="FF30" s="13" t="str">
        <f t="shared" si="103"/>
        <v/>
      </c>
      <c r="FG30" s="13" t="str">
        <f t="shared" si="103"/>
        <v/>
      </c>
      <c r="FH30" s="13" t="str">
        <f t="shared" si="103"/>
        <v/>
      </c>
      <c r="FI30" s="13" t="str">
        <f t="shared" si="103"/>
        <v/>
      </c>
      <c r="FJ30" s="13" t="str">
        <f t="shared" si="103"/>
        <v/>
      </c>
      <c r="FK30" s="13" t="str">
        <f t="shared" si="103"/>
        <v/>
      </c>
      <c r="FL30" s="13" t="str">
        <f t="shared" si="103"/>
        <v/>
      </c>
      <c r="FM30" s="13" t="str">
        <f t="shared" si="103"/>
        <v/>
      </c>
      <c r="FN30" s="13" t="str">
        <f t="shared" si="103"/>
        <v/>
      </c>
      <c r="FO30" s="13" t="str">
        <f t="shared" si="103"/>
        <v/>
      </c>
      <c r="FP30" s="13" t="str">
        <f t="shared" si="103"/>
        <v/>
      </c>
      <c r="FQ30" s="13" t="str">
        <f t="shared" si="103"/>
        <v/>
      </c>
      <c r="FR30" s="13" t="str">
        <f t="shared" si="103"/>
        <v/>
      </c>
      <c r="FS30" s="13" t="str">
        <f t="shared" si="103"/>
        <v/>
      </c>
      <c r="FT30" s="13" t="str">
        <f t="shared" si="103"/>
        <v/>
      </c>
      <c r="FU30" s="13" t="str">
        <f t="shared" si="103"/>
        <v/>
      </c>
      <c r="FV30" s="13" t="str">
        <f t="shared" si="103"/>
        <v/>
      </c>
      <c r="FW30" s="13" t="str">
        <f t="shared" si="103"/>
        <v/>
      </c>
      <c r="FX30" s="13" t="str">
        <f t="shared" si="103"/>
        <v/>
      </c>
      <c r="FZ30"/>
    </row>
    <row r="31" spans="1:182" ht="12.75" customHeight="1" x14ac:dyDescent="0.2">
      <c r="A31" s="20">
        <f t="shared" si="0"/>
        <v>43556</v>
      </c>
      <c r="B31" s="22">
        <f t="shared" si="28"/>
        <v>43556</v>
      </c>
      <c r="C31" s="40" t="str">
        <f t="shared" si="1"/>
        <v/>
      </c>
      <c r="D31" s="18" t="str">
        <f t="shared" si="2"/>
        <v/>
      </c>
      <c r="E31" s="18" t="str">
        <f t="shared" si="3"/>
        <v/>
      </c>
      <c r="F31" s="44">
        <f t="shared" ca="1" si="4"/>
        <v>0</v>
      </c>
      <c r="G31" s="2"/>
      <c r="H31" s="3"/>
      <c r="I31" s="26" t="str">
        <f t="shared" si="5"/>
        <v/>
      </c>
      <c r="J31" s="4"/>
      <c r="K31" s="5"/>
      <c r="L31" s="6" t="str">
        <f t="shared" si="6"/>
        <v/>
      </c>
      <c r="M31" s="79"/>
      <c r="N31" s="45">
        <f t="shared" si="7"/>
        <v>0</v>
      </c>
      <c r="O31" s="42" t="str">
        <f t="shared" ca="1" si="15"/>
        <v/>
      </c>
      <c r="P31" s="43" t="str">
        <f t="shared" ca="1" si="16"/>
        <v/>
      </c>
      <c r="Q31" s="7" t="str">
        <f t="shared" ca="1" si="8"/>
        <v/>
      </c>
      <c r="R31" s="8" t="str">
        <f t="shared" ca="1" si="9"/>
        <v/>
      </c>
      <c r="S31" s="92" t="str">
        <f t="shared" si="17"/>
        <v/>
      </c>
      <c r="T31" s="96" t="str">
        <f t="shared" ca="1" si="18"/>
        <v/>
      </c>
      <c r="U31" s="106"/>
      <c r="V31" s="87" t="str">
        <f t="shared" si="19"/>
        <v/>
      </c>
      <c r="W31" s="107"/>
      <c r="X31" s="101">
        <f t="shared" si="20"/>
        <v>1</v>
      </c>
      <c r="Y31" s="16">
        <f>DATE(RIGHT($T$1,4),8,15)</f>
        <v>44058</v>
      </c>
      <c r="Z31" s="11" t="s">
        <v>16</v>
      </c>
      <c r="AA31" s="101" t="str">
        <f t="shared" si="21"/>
        <v/>
      </c>
      <c r="AB31" s="15"/>
      <c r="AC31" s="1"/>
      <c r="AD31"/>
      <c r="AE31" s="13" t="str">
        <f t="shared" si="22"/>
        <v/>
      </c>
      <c r="AF31" s="13" t="str">
        <f t="shared" ref="AF31:BK31" si="104">IF(AE31="","",IF(AE31+1&gt;$W31,"",AE31+1))</f>
        <v/>
      </c>
      <c r="AG31" s="13" t="str">
        <f t="shared" si="104"/>
        <v/>
      </c>
      <c r="AH31" s="13" t="str">
        <f t="shared" si="104"/>
        <v/>
      </c>
      <c r="AI31" s="13" t="str">
        <f t="shared" si="104"/>
        <v/>
      </c>
      <c r="AJ31" s="13" t="str">
        <f t="shared" si="104"/>
        <v/>
      </c>
      <c r="AK31" s="13" t="str">
        <f t="shared" si="104"/>
        <v/>
      </c>
      <c r="AL31" s="13" t="str">
        <f t="shared" si="104"/>
        <v/>
      </c>
      <c r="AM31" s="13" t="str">
        <f t="shared" si="104"/>
        <v/>
      </c>
      <c r="AN31" s="13" t="str">
        <f t="shared" si="104"/>
        <v/>
      </c>
      <c r="AO31" s="13" t="str">
        <f t="shared" si="104"/>
        <v/>
      </c>
      <c r="AP31" s="13" t="str">
        <f t="shared" si="104"/>
        <v/>
      </c>
      <c r="AQ31" s="13" t="str">
        <f t="shared" si="104"/>
        <v/>
      </c>
      <c r="AR31" s="13" t="str">
        <f t="shared" si="104"/>
        <v/>
      </c>
      <c r="AS31" s="13" t="str">
        <f t="shared" si="104"/>
        <v/>
      </c>
      <c r="AT31" s="13" t="str">
        <f t="shared" si="104"/>
        <v/>
      </c>
      <c r="AU31" s="13" t="str">
        <f t="shared" si="104"/>
        <v/>
      </c>
      <c r="AV31" s="13" t="str">
        <f t="shared" si="104"/>
        <v/>
      </c>
      <c r="AW31" s="13" t="str">
        <f t="shared" si="104"/>
        <v/>
      </c>
      <c r="AX31" s="13" t="str">
        <f t="shared" si="104"/>
        <v/>
      </c>
      <c r="AY31" s="13" t="str">
        <f t="shared" si="104"/>
        <v/>
      </c>
      <c r="AZ31" s="13" t="str">
        <f t="shared" si="104"/>
        <v/>
      </c>
      <c r="BA31" s="13" t="str">
        <f t="shared" si="104"/>
        <v/>
      </c>
      <c r="BB31" s="13" t="str">
        <f t="shared" si="104"/>
        <v/>
      </c>
      <c r="BC31" s="13" t="str">
        <f t="shared" si="104"/>
        <v/>
      </c>
      <c r="BD31" s="13" t="str">
        <f t="shared" si="104"/>
        <v/>
      </c>
      <c r="BE31" s="13" t="str">
        <f t="shared" si="104"/>
        <v/>
      </c>
      <c r="BF31" s="13" t="str">
        <f t="shared" si="104"/>
        <v/>
      </c>
      <c r="BG31" s="13" t="str">
        <f t="shared" si="104"/>
        <v/>
      </c>
      <c r="BH31" s="13" t="str">
        <f t="shared" si="104"/>
        <v/>
      </c>
      <c r="BI31" s="13" t="str">
        <f t="shared" si="104"/>
        <v/>
      </c>
      <c r="BJ31" s="13" t="str">
        <f t="shared" si="104"/>
        <v/>
      </c>
      <c r="BK31" s="13" t="str">
        <f t="shared" si="104"/>
        <v/>
      </c>
      <c r="BL31" s="13" t="str">
        <f t="shared" ref="BL31:CQ31" si="105">IF(BK31="","",IF(BK31+1&gt;$W31,"",BK31+1))</f>
        <v/>
      </c>
      <c r="BM31" s="13" t="str">
        <f t="shared" si="105"/>
        <v/>
      </c>
      <c r="BN31" s="13" t="str">
        <f t="shared" si="105"/>
        <v/>
      </c>
      <c r="BO31" s="13" t="str">
        <f t="shared" si="105"/>
        <v/>
      </c>
      <c r="BP31" s="13" t="str">
        <f t="shared" si="105"/>
        <v/>
      </c>
      <c r="BQ31" s="13" t="str">
        <f t="shared" si="105"/>
        <v/>
      </c>
      <c r="BR31" s="13" t="str">
        <f t="shared" si="105"/>
        <v/>
      </c>
      <c r="BS31" s="13" t="str">
        <f t="shared" si="105"/>
        <v/>
      </c>
      <c r="BT31" s="13" t="str">
        <f t="shared" si="105"/>
        <v/>
      </c>
      <c r="BU31" s="13" t="str">
        <f t="shared" si="105"/>
        <v/>
      </c>
      <c r="BV31" s="13" t="str">
        <f t="shared" si="105"/>
        <v/>
      </c>
      <c r="BW31" s="13" t="str">
        <f t="shared" si="105"/>
        <v/>
      </c>
      <c r="BX31" s="13" t="str">
        <f t="shared" si="105"/>
        <v/>
      </c>
      <c r="BY31" s="13" t="str">
        <f t="shared" si="105"/>
        <v/>
      </c>
      <c r="BZ31" s="13" t="str">
        <f t="shared" si="105"/>
        <v/>
      </c>
      <c r="CA31" s="13" t="str">
        <f t="shared" si="105"/>
        <v/>
      </c>
      <c r="CB31" s="13" t="str">
        <f t="shared" si="105"/>
        <v/>
      </c>
      <c r="CC31" s="13" t="str">
        <f t="shared" si="105"/>
        <v/>
      </c>
      <c r="CD31" s="13" t="str">
        <f t="shared" si="105"/>
        <v/>
      </c>
      <c r="CE31" s="13" t="str">
        <f t="shared" si="105"/>
        <v/>
      </c>
      <c r="CF31" s="13" t="str">
        <f t="shared" si="105"/>
        <v/>
      </c>
      <c r="CG31" s="13" t="str">
        <f t="shared" si="105"/>
        <v/>
      </c>
      <c r="CH31" s="13" t="str">
        <f t="shared" si="105"/>
        <v/>
      </c>
      <c r="CI31" s="13" t="str">
        <f t="shared" si="105"/>
        <v/>
      </c>
      <c r="CJ31" s="13" t="str">
        <f t="shared" si="105"/>
        <v/>
      </c>
      <c r="CK31" s="13" t="str">
        <f t="shared" si="105"/>
        <v/>
      </c>
      <c r="CL31" s="13" t="str">
        <f t="shared" si="105"/>
        <v/>
      </c>
      <c r="CM31" s="13" t="str">
        <f t="shared" si="105"/>
        <v/>
      </c>
      <c r="CN31" s="13" t="str">
        <f t="shared" si="105"/>
        <v/>
      </c>
      <c r="CO31" s="13" t="str">
        <f t="shared" si="105"/>
        <v/>
      </c>
      <c r="CP31" s="13" t="str">
        <f t="shared" si="105"/>
        <v/>
      </c>
      <c r="CQ31" s="13" t="str">
        <f t="shared" si="105"/>
        <v/>
      </c>
      <c r="CR31" s="13" t="str">
        <f t="shared" ref="CR31:DW31" si="106">IF(CQ31="","",IF(CQ31+1&gt;$W31,"",CQ31+1))</f>
        <v/>
      </c>
      <c r="CS31" s="13" t="str">
        <f t="shared" si="106"/>
        <v/>
      </c>
      <c r="CT31" s="13" t="str">
        <f t="shared" si="106"/>
        <v/>
      </c>
      <c r="CU31" s="13" t="str">
        <f t="shared" si="106"/>
        <v/>
      </c>
      <c r="CV31" s="13" t="str">
        <f t="shared" si="106"/>
        <v/>
      </c>
      <c r="CW31" s="13" t="str">
        <f t="shared" si="106"/>
        <v/>
      </c>
      <c r="CX31" s="13" t="str">
        <f t="shared" si="106"/>
        <v/>
      </c>
      <c r="CY31" s="13" t="str">
        <f t="shared" si="106"/>
        <v/>
      </c>
      <c r="CZ31" s="13" t="str">
        <f t="shared" si="106"/>
        <v/>
      </c>
      <c r="DA31" s="13" t="str">
        <f t="shared" si="106"/>
        <v/>
      </c>
      <c r="DB31" s="13" t="str">
        <f t="shared" si="106"/>
        <v/>
      </c>
      <c r="DC31" s="13" t="str">
        <f t="shared" si="106"/>
        <v/>
      </c>
      <c r="DD31" s="13" t="str">
        <f t="shared" si="106"/>
        <v/>
      </c>
      <c r="DE31" s="13" t="str">
        <f t="shared" si="106"/>
        <v/>
      </c>
      <c r="DF31" s="13" t="str">
        <f t="shared" si="106"/>
        <v/>
      </c>
      <c r="DG31" s="13" t="str">
        <f t="shared" si="106"/>
        <v/>
      </c>
      <c r="DH31" s="13" t="str">
        <f t="shared" si="106"/>
        <v/>
      </c>
      <c r="DI31" s="13" t="str">
        <f t="shared" si="106"/>
        <v/>
      </c>
      <c r="DJ31" s="13" t="str">
        <f t="shared" si="106"/>
        <v/>
      </c>
      <c r="DK31" s="13" t="str">
        <f t="shared" si="106"/>
        <v/>
      </c>
      <c r="DL31" s="13" t="str">
        <f t="shared" si="106"/>
        <v/>
      </c>
      <c r="DM31" s="13" t="str">
        <f t="shared" si="106"/>
        <v/>
      </c>
      <c r="DN31" s="13" t="str">
        <f t="shared" si="106"/>
        <v/>
      </c>
      <c r="DO31" s="13" t="str">
        <f t="shared" si="106"/>
        <v/>
      </c>
      <c r="DP31" s="13" t="str">
        <f t="shared" si="106"/>
        <v/>
      </c>
      <c r="DQ31" s="13" t="str">
        <f t="shared" si="106"/>
        <v/>
      </c>
      <c r="DR31" s="13" t="str">
        <f t="shared" si="106"/>
        <v/>
      </c>
      <c r="DS31" s="13" t="str">
        <f t="shared" si="106"/>
        <v/>
      </c>
      <c r="DT31" s="13" t="str">
        <f t="shared" si="106"/>
        <v/>
      </c>
      <c r="DU31" s="13" t="str">
        <f t="shared" si="106"/>
        <v/>
      </c>
      <c r="DV31" s="13" t="str">
        <f t="shared" si="106"/>
        <v/>
      </c>
      <c r="DW31" s="13" t="str">
        <f t="shared" si="106"/>
        <v/>
      </c>
      <c r="DX31" s="13" t="str">
        <f t="shared" ref="DX31:FC31" si="107">IF(DW31="","",IF(DW31+1&gt;$W31,"",DW31+1))</f>
        <v/>
      </c>
      <c r="DY31" s="13" t="str">
        <f t="shared" si="107"/>
        <v/>
      </c>
      <c r="DZ31" s="13" t="str">
        <f t="shared" si="107"/>
        <v/>
      </c>
      <c r="EA31" s="13" t="str">
        <f t="shared" si="107"/>
        <v/>
      </c>
      <c r="EB31" s="13" t="str">
        <f t="shared" si="107"/>
        <v/>
      </c>
      <c r="EC31" s="13" t="str">
        <f t="shared" si="107"/>
        <v/>
      </c>
      <c r="ED31" s="13" t="str">
        <f t="shared" si="107"/>
        <v/>
      </c>
      <c r="EE31" s="13" t="str">
        <f t="shared" si="107"/>
        <v/>
      </c>
      <c r="EF31" s="13" t="str">
        <f t="shared" si="107"/>
        <v/>
      </c>
      <c r="EG31" s="13" t="str">
        <f t="shared" si="107"/>
        <v/>
      </c>
      <c r="EH31" s="13" t="str">
        <f t="shared" si="107"/>
        <v/>
      </c>
      <c r="EI31" s="13" t="str">
        <f t="shared" si="107"/>
        <v/>
      </c>
      <c r="EJ31" s="13" t="str">
        <f t="shared" si="107"/>
        <v/>
      </c>
      <c r="EK31" s="13" t="str">
        <f t="shared" si="107"/>
        <v/>
      </c>
      <c r="EL31" s="13" t="str">
        <f t="shared" si="107"/>
        <v/>
      </c>
      <c r="EM31" s="13" t="str">
        <f t="shared" si="107"/>
        <v/>
      </c>
      <c r="EN31" s="13" t="str">
        <f t="shared" si="107"/>
        <v/>
      </c>
      <c r="EO31" s="13" t="str">
        <f t="shared" si="107"/>
        <v/>
      </c>
      <c r="EP31" s="13" t="str">
        <f t="shared" si="107"/>
        <v/>
      </c>
      <c r="EQ31" s="13" t="str">
        <f t="shared" si="107"/>
        <v/>
      </c>
      <c r="ER31" s="13" t="str">
        <f t="shared" si="107"/>
        <v/>
      </c>
      <c r="ES31" s="13" t="str">
        <f t="shared" si="107"/>
        <v/>
      </c>
      <c r="ET31" s="13" t="str">
        <f t="shared" si="107"/>
        <v/>
      </c>
      <c r="EU31" s="13" t="str">
        <f t="shared" si="107"/>
        <v/>
      </c>
      <c r="EV31" s="13" t="str">
        <f t="shared" si="107"/>
        <v/>
      </c>
      <c r="EW31" s="13" t="str">
        <f t="shared" si="107"/>
        <v/>
      </c>
      <c r="EX31" s="13" t="str">
        <f t="shared" si="107"/>
        <v/>
      </c>
      <c r="EY31" s="13" t="str">
        <f t="shared" si="107"/>
        <v/>
      </c>
      <c r="EZ31" s="13" t="str">
        <f t="shared" si="107"/>
        <v/>
      </c>
      <c r="FA31" s="13" t="str">
        <f t="shared" si="107"/>
        <v/>
      </c>
      <c r="FB31" s="13" t="str">
        <f t="shared" si="107"/>
        <v/>
      </c>
      <c r="FC31" s="13" t="str">
        <f t="shared" si="107"/>
        <v/>
      </c>
      <c r="FD31" s="13" t="str">
        <f t="shared" ref="FD31:FX31" si="108">IF(FC31="","",IF(FC31+1&gt;$W31,"",FC31+1))</f>
        <v/>
      </c>
      <c r="FE31" s="13" t="str">
        <f t="shared" si="108"/>
        <v/>
      </c>
      <c r="FF31" s="13" t="str">
        <f t="shared" si="108"/>
        <v/>
      </c>
      <c r="FG31" s="13" t="str">
        <f t="shared" si="108"/>
        <v/>
      </c>
      <c r="FH31" s="13" t="str">
        <f t="shared" si="108"/>
        <v/>
      </c>
      <c r="FI31" s="13" t="str">
        <f t="shared" si="108"/>
        <v/>
      </c>
      <c r="FJ31" s="13" t="str">
        <f t="shared" si="108"/>
        <v/>
      </c>
      <c r="FK31" s="13" t="str">
        <f t="shared" si="108"/>
        <v/>
      </c>
      <c r="FL31" s="13" t="str">
        <f t="shared" si="108"/>
        <v/>
      </c>
      <c r="FM31" s="13" t="str">
        <f t="shared" si="108"/>
        <v/>
      </c>
      <c r="FN31" s="13" t="str">
        <f t="shared" si="108"/>
        <v/>
      </c>
      <c r="FO31" s="13" t="str">
        <f t="shared" si="108"/>
        <v/>
      </c>
      <c r="FP31" s="13" t="str">
        <f t="shared" si="108"/>
        <v/>
      </c>
      <c r="FQ31" s="13" t="str">
        <f t="shared" si="108"/>
        <v/>
      </c>
      <c r="FR31" s="13" t="str">
        <f t="shared" si="108"/>
        <v/>
      </c>
      <c r="FS31" s="13" t="str">
        <f t="shared" si="108"/>
        <v/>
      </c>
      <c r="FT31" s="13" t="str">
        <f t="shared" si="108"/>
        <v/>
      </c>
      <c r="FU31" s="13" t="str">
        <f t="shared" si="108"/>
        <v/>
      </c>
      <c r="FV31" s="13" t="str">
        <f t="shared" si="108"/>
        <v/>
      </c>
      <c r="FW31" s="13" t="str">
        <f t="shared" si="108"/>
        <v/>
      </c>
      <c r="FX31" s="13" t="str">
        <f t="shared" si="108"/>
        <v/>
      </c>
      <c r="FZ31"/>
    </row>
    <row r="32" spans="1:182" ht="12.75" customHeight="1" x14ac:dyDescent="0.2">
      <c r="A32" s="20">
        <f t="shared" si="0"/>
        <v>43557</v>
      </c>
      <c r="B32" s="22">
        <f t="shared" si="28"/>
        <v>43557</v>
      </c>
      <c r="C32" s="40" t="str">
        <f t="shared" si="1"/>
        <v/>
      </c>
      <c r="D32" s="18" t="str">
        <f t="shared" si="2"/>
        <v/>
      </c>
      <c r="E32" s="18" t="str">
        <f t="shared" si="3"/>
        <v/>
      </c>
      <c r="F32" s="44">
        <f t="shared" ca="1" si="4"/>
        <v>0</v>
      </c>
      <c r="G32" s="2"/>
      <c r="H32" s="3"/>
      <c r="I32" s="26" t="str">
        <f t="shared" si="5"/>
        <v/>
      </c>
      <c r="J32" s="4"/>
      <c r="K32" s="5"/>
      <c r="L32" s="6" t="str">
        <f t="shared" si="6"/>
        <v/>
      </c>
      <c r="M32" s="79"/>
      <c r="N32" s="45">
        <f t="shared" si="7"/>
        <v>0</v>
      </c>
      <c r="O32" s="42" t="str">
        <f t="shared" ca="1" si="15"/>
        <v/>
      </c>
      <c r="P32" s="43" t="str">
        <f t="shared" ca="1" si="16"/>
        <v/>
      </c>
      <c r="Q32" s="7" t="str">
        <f t="shared" ca="1" si="8"/>
        <v/>
      </c>
      <c r="R32" s="8" t="str">
        <f t="shared" ca="1" si="9"/>
        <v/>
      </c>
      <c r="S32" s="92" t="str">
        <f t="shared" si="17"/>
        <v/>
      </c>
      <c r="T32" s="96" t="str">
        <f t="shared" ca="1" si="18"/>
        <v/>
      </c>
      <c r="U32" s="106"/>
      <c r="V32" s="87" t="str">
        <f t="shared" si="19"/>
        <v/>
      </c>
      <c r="W32" s="107"/>
      <c r="X32" s="101">
        <f t="shared" si="20"/>
        <v>1</v>
      </c>
      <c r="Y32" s="16">
        <f>DATE(LEFT($T$1,4),11,1)</f>
        <v>43770</v>
      </c>
      <c r="Z32" s="11" t="s">
        <v>17</v>
      </c>
      <c r="AA32" s="101" t="str">
        <f t="shared" si="21"/>
        <v/>
      </c>
      <c r="AB32" s="15"/>
      <c r="AC32" s="1"/>
      <c r="AD32"/>
      <c r="AE32" s="13" t="str">
        <f t="shared" si="22"/>
        <v/>
      </c>
      <c r="AF32" s="13" t="str">
        <f t="shared" ref="AF32:BK32" si="109">IF(AE32="","",IF(AE32+1&gt;$W32,"",AE32+1))</f>
        <v/>
      </c>
      <c r="AG32" s="13" t="str">
        <f t="shared" si="109"/>
        <v/>
      </c>
      <c r="AH32" s="13" t="str">
        <f t="shared" si="109"/>
        <v/>
      </c>
      <c r="AI32" s="13" t="str">
        <f t="shared" si="109"/>
        <v/>
      </c>
      <c r="AJ32" s="13" t="str">
        <f t="shared" si="109"/>
        <v/>
      </c>
      <c r="AK32" s="13" t="str">
        <f t="shared" si="109"/>
        <v/>
      </c>
      <c r="AL32" s="13" t="str">
        <f t="shared" si="109"/>
        <v/>
      </c>
      <c r="AM32" s="13" t="str">
        <f t="shared" si="109"/>
        <v/>
      </c>
      <c r="AN32" s="13" t="str">
        <f t="shared" si="109"/>
        <v/>
      </c>
      <c r="AO32" s="13" t="str">
        <f t="shared" si="109"/>
        <v/>
      </c>
      <c r="AP32" s="13" t="str">
        <f t="shared" si="109"/>
        <v/>
      </c>
      <c r="AQ32" s="13" t="str">
        <f t="shared" si="109"/>
        <v/>
      </c>
      <c r="AR32" s="13" t="str">
        <f t="shared" si="109"/>
        <v/>
      </c>
      <c r="AS32" s="13" t="str">
        <f t="shared" si="109"/>
        <v/>
      </c>
      <c r="AT32" s="13" t="str">
        <f t="shared" si="109"/>
        <v/>
      </c>
      <c r="AU32" s="13" t="str">
        <f t="shared" si="109"/>
        <v/>
      </c>
      <c r="AV32" s="13" t="str">
        <f t="shared" si="109"/>
        <v/>
      </c>
      <c r="AW32" s="13" t="str">
        <f t="shared" si="109"/>
        <v/>
      </c>
      <c r="AX32" s="13" t="str">
        <f t="shared" si="109"/>
        <v/>
      </c>
      <c r="AY32" s="13" t="str">
        <f t="shared" si="109"/>
        <v/>
      </c>
      <c r="AZ32" s="13" t="str">
        <f t="shared" si="109"/>
        <v/>
      </c>
      <c r="BA32" s="13" t="str">
        <f t="shared" si="109"/>
        <v/>
      </c>
      <c r="BB32" s="13" t="str">
        <f t="shared" si="109"/>
        <v/>
      </c>
      <c r="BC32" s="13" t="str">
        <f t="shared" si="109"/>
        <v/>
      </c>
      <c r="BD32" s="13" t="str">
        <f t="shared" si="109"/>
        <v/>
      </c>
      <c r="BE32" s="13" t="str">
        <f t="shared" si="109"/>
        <v/>
      </c>
      <c r="BF32" s="13" t="str">
        <f t="shared" si="109"/>
        <v/>
      </c>
      <c r="BG32" s="13" t="str">
        <f t="shared" si="109"/>
        <v/>
      </c>
      <c r="BH32" s="13" t="str">
        <f t="shared" si="109"/>
        <v/>
      </c>
      <c r="BI32" s="13" t="str">
        <f t="shared" si="109"/>
        <v/>
      </c>
      <c r="BJ32" s="13" t="str">
        <f t="shared" si="109"/>
        <v/>
      </c>
      <c r="BK32" s="13" t="str">
        <f t="shared" si="109"/>
        <v/>
      </c>
      <c r="BL32" s="13" t="str">
        <f t="shared" ref="BL32:CQ32" si="110">IF(BK32="","",IF(BK32+1&gt;$W32,"",BK32+1))</f>
        <v/>
      </c>
      <c r="BM32" s="13" t="str">
        <f t="shared" si="110"/>
        <v/>
      </c>
      <c r="BN32" s="13" t="str">
        <f t="shared" si="110"/>
        <v/>
      </c>
      <c r="BO32" s="13" t="str">
        <f t="shared" si="110"/>
        <v/>
      </c>
      <c r="BP32" s="13" t="str">
        <f t="shared" si="110"/>
        <v/>
      </c>
      <c r="BQ32" s="13" t="str">
        <f t="shared" si="110"/>
        <v/>
      </c>
      <c r="BR32" s="13" t="str">
        <f t="shared" si="110"/>
        <v/>
      </c>
      <c r="BS32" s="13" t="str">
        <f t="shared" si="110"/>
        <v/>
      </c>
      <c r="BT32" s="13" t="str">
        <f t="shared" si="110"/>
        <v/>
      </c>
      <c r="BU32" s="13" t="str">
        <f t="shared" si="110"/>
        <v/>
      </c>
      <c r="BV32" s="13" t="str">
        <f t="shared" si="110"/>
        <v/>
      </c>
      <c r="BW32" s="13" t="str">
        <f t="shared" si="110"/>
        <v/>
      </c>
      <c r="BX32" s="13" t="str">
        <f t="shared" si="110"/>
        <v/>
      </c>
      <c r="BY32" s="13" t="str">
        <f t="shared" si="110"/>
        <v/>
      </c>
      <c r="BZ32" s="13" t="str">
        <f t="shared" si="110"/>
        <v/>
      </c>
      <c r="CA32" s="13" t="str">
        <f t="shared" si="110"/>
        <v/>
      </c>
      <c r="CB32" s="13" t="str">
        <f t="shared" si="110"/>
        <v/>
      </c>
      <c r="CC32" s="13" t="str">
        <f t="shared" si="110"/>
        <v/>
      </c>
      <c r="CD32" s="13" t="str">
        <f t="shared" si="110"/>
        <v/>
      </c>
      <c r="CE32" s="13" t="str">
        <f t="shared" si="110"/>
        <v/>
      </c>
      <c r="CF32" s="13" t="str">
        <f t="shared" si="110"/>
        <v/>
      </c>
      <c r="CG32" s="13" t="str">
        <f t="shared" si="110"/>
        <v/>
      </c>
      <c r="CH32" s="13" t="str">
        <f t="shared" si="110"/>
        <v/>
      </c>
      <c r="CI32" s="13" t="str">
        <f t="shared" si="110"/>
        <v/>
      </c>
      <c r="CJ32" s="13" t="str">
        <f t="shared" si="110"/>
        <v/>
      </c>
      <c r="CK32" s="13" t="str">
        <f t="shared" si="110"/>
        <v/>
      </c>
      <c r="CL32" s="13" t="str">
        <f t="shared" si="110"/>
        <v/>
      </c>
      <c r="CM32" s="13" t="str">
        <f t="shared" si="110"/>
        <v/>
      </c>
      <c r="CN32" s="13" t="str">
        <f t="shared" si="110"/>
        <v/>
      </c>
      <c r="CO32" s="13" t="str">
        <f t="shared" si="110"/>
        <v/>
      </c>
      <c r="CP32" s="13" t="str">
        <f t="shared" si="110"/>
        <v/>
      </c>
      <c r="CQ32" s="13" t="str">
        <f t="shared" si="110"/>
        <v/>
      </c>
      <c r="CR32" s="13" t="str">
        <f t="shared" ref="CR32:DW32" si="111">IF(CQ32="","",IF(CQ32+1&gt;$W32,"",CQ32+1))</f>
        <v/>
      </c>
      <c r="CS32" s="13" t="str">
        <f t="shared" si="111"/>
        <v/>
      </c>
      <c r="CT32" s="13" t="str">
        <f t="shared" si="111"/>
        <v/>
      </c>
      <c r="CU32" s="13" t="str">
        <f t="shared" si="111"/>
        <v/>
      </c>
      <c r="CV32" s="13" t="str">
        <f t="shared" si="111"/>
        <v/>
      </c>
      <c r="CW32" s="13" t="str">
        <f t="shared" si="111"/>
        <v/>
      </c>
      <c r="CX32" s="13" t="str">
        <f t="shared" si="111"/>
        <v/>
      </c>
      <c r="CY32" s="13" t="str">
        <f t="shared" si="111"/>
        <v/>
      </c>
      <c r="CZ32" s="13" t="str">
        <f t="shared" si="111"/>
        <v/>
      </c>
      <c r="DA32" s="13" t="str">
        <f t="shared" si="111"/>
        <v/>
      </c>
      <c r="DB32" s="13" t="str">
        <f t="shared" si="111"/>
        <v/>
      </c>
      <c r="DC32" s="13" t="str">
        <f t="shared" si="111"/>
        <v/>
      </c>
      <c r="DD32" s="13" t="str">
        <f t="shared" si="111"/>
        <v/>
      </c>
      <c r="DE32" s="13" t="str">
        <f t="shared" si="111"/>
        <v/>
      </c>
      <c r="DF32" s="13" t="str">
        <f t="shared" si="111"/>
        <v/>
      </c>
      <c r="DG32" s="13" t="str">
        <f t="shared" si="111"/>
        <v/>
      </c>
      <c r="DH32" s="13" t="str">
        <f t="shared" si="111"/>
        <v/>
      </c>
      <c r="DI32" s="13" t="str">
        <f t="shared" si="111"/>
        <v/>
      </c>
      <c r="DJ32" s="13" t="str">
        <f t="shared" si="111"/>
        <v/>
      </c>
      <c r="DK32" s="13" t="str">
        <f t="shared" si="111"/>
        <v/>
      </c>
      <c r="DL32" s="13" t="str">
        <f t="shared" si="111"/>
        <v/>
      </c>
      <c r="DM32" s="13" t="str">
        <f t="shared" si="111"/>
        <v/>
      </c>
      <c r="DN32" s="13" t="str">
        <f t="shared" si="111"/>
        <v/>
      </c>
      <c r="DO32" s="13" t="str">
        <f t="shared" si="111"/>
        <v/>
      </c>
      <c r="DP32" s="13" t="str">
        <f t="shared" si="111"/>
        <v/>
      </c>
      <c r="DQ32" s="13" t="str">
        <f t="shared" si="111"/>
        <v/>
      </c>
      <c r="DR32" s="13" t="str">
        <f t="shared" si="111"/>
        <v/>
      </c>
      <c r="DS32" s="13" t="str">
        <f t="shared" si="111"/>
        <v/>
      </c>
      <c r="DT32" s="13" t="str">
        <f t="shared" si="111"/>
        <v/>
      </c>
      <c r="DU32" s="13" t="str">
        <f t="shared" si="111"/>
        <v/>
      </c>
      <c r="DV32" s="13" t="str">
        <f t="shared" si="111"/>
        <v/>
      </c>
      <c r="DW32" s="13" t="str">
        <f t="shared" si="111"/>
        <v/>
      </c>
      <c r="DX32" s="13" t="str">
        <f t="shared" ref="DX32:FC32" si="112">IF(DW32="","",IF(DW32+1&gt;$W32,"",DW32+1))</f>
        <v/>
      </c>
      <c r="DY32" s="13" t="str">
        <f t="shared" si="112"/>
        <v/>
      </c>
      <c r="DZ32" s="13" t="str">
        <f t="shared" si="112"/>
        <v/>
      </c>
      <c r="EA32" s="13" t="str">
        <f t="shared" si="112"/>
        <v/>
      </c>
      <c r="EB32" s="13" t="str">
        <f t="shared" si="112"/>
        <v/>
      </c>
      <c r="EC32" s="13" t="str">
        <f t="shared" si="112"/>
        <v/>
      </c>
      <c r="ED32" s="13" t="str">
        <f t="shared" si="112"/>
        <v/>
      </c>
      <c r="EE32" s="13" t="str">
        <f t="shared" si="112"/>
        <v/>
      </c>
      <c r="EF32" s="13" t="str">
        <f t="shared" si="112"/>
        <v/>
      </c>
      <c r="EG32" s="13" t="str">
        <f t="shared" si="112"/>
        <v/>
      </c>
      <c r="EH32" s="13" t="str">
        <f t="shared" si="112"/>
        <v/>
      </c>
      <c r="EI32" s="13" t="str">
        <f t="shared" si="112"/>
        <v/>
      </c>
      <c r="EJ32" s="13" t="str">
        <f t="shared" si="112"/>
        <v/>
      </c>
      <c r="EK32" s="13" t="str">
        <f t="shared" si="112"/>
        <v/>
      </c>
      <c r="EL32" s="13" t="str">
        <f t="shared" si="112"/>
        <v/>
      </c>
      <c r="EM32" s="13" t="str">
        <f t="shared" si="112"/>
        <v/>
      </c>
      <c r="EN32" s="13" t="str">
        <f t="shared" si="112"/>
        <v/>
      </c>
      <c r="EO32" s="13" t="str">
        <f t="shared" si="112"/>
        <v/>
      </c>
      <c r="EP32" s="13" t="str">
        <f t="shared" si="112"/>
        <v/>
      </c>
      <c r="EQ32" s="13" t="str">
        <f t="shared" si="112"/>
        <v/>
      </c>
      <c r="ER32" s="13" t="str">
        <f t="shared" si="112"/>
        <v/>
      </c>
      <c r="ES32" s="13" t="str">
        <f t="shared" si="112"/>
        <v/>
      </c>
      <c r="ET32" s="13" t="str">
        <f t="shared" si="112"/>
        <v/>
      </c>
      <c r="EU32" s="13" t="str">
        <f t="shared" si="112"/>
        <v/>
      </c>
      <c r="EV32" s="13" t="str">
        <f t="shared" si="112"/>
        <v/>
      </c>
      <c r="EW32" s="13" t="str">
        <f t="shared" si="112"/>
        <v/>
      </c>
      <c r="EX32" s="13" t="str">
        <f t="shared" si="112"/>
        <v/>
      </c>
      <c r="EY32" s="13" t="str">
        <f t="shared" si="112"/>
        <v/>
      </c>
      <c r="EZ32" s="13" t="str">
        <f t="shared" si="112"/>
        <v/>
      </c>
      <c r="FA32" s="13" t="str">
        <f t="shared" si="112"/>
        <v/>
      </c>
      <c r="FB32" s="13" t="str">
        <f t="shared" si="112"/>
        <v/>
      </c>
      <c r="FC32" s="13" t="str">
        <f t="shared" si="112"/>
        <v/>
      </c>
      <c r="FD32" s="13" t="str">
        <f t="shared" ref="FD32:FX32" si="113">IF(FC32="","",IF(FC32+1&gt;$W32,"",FC32+1))</f>
        <v/>
      </c>
      <c r="FE32" s="13" t="str">
        <f t="shared" si="113"/>
        <v/>
      </c>
      <c r="FF32" s="13" t="str">
        <f t="shared" si="113"/>
        <v/>
      </c>
      <c r="FG32" s="13" t="str">
        <f t="shared" si="113"/>
        <v/>
      </c>
      <c r="FH32" s="13" t="str">
        <f t="shared" si="113"/>
        <v/>
      </c>
      <c r="FI32" s="13" t="str">
        <f t="shared" si="113"/>
        <v/>
      </c>
      <c r="FJ32" s="13" t="str">
        <f t="shared" si="113"/>
        <v/>
      </c>
      <c r="FK32" s="13" t="str">
        <f t="shared" si="113"/>
        <v/>
      </c>
      <c r="FL32" s="13" t="str">
        <f t="shared" si="113"/>
        <v/>
      </c>
      <c r="FM32" s="13" t="str">
        <f t="shared" si="113"/>
        <v/>
      </c>
      <c r="FN32" s="13" t="str">
        <f t="shared" si="113"/>
        <v/>
      </c>
      <c r="FO32" s="13" t="str">
        <f t="shared" si="113"/>
        <v/>
      </c>
      <c r="FP32" s="13" t="str">
        <f t="shared" si="113"/>
        <v/>
      </c>
      <c r="FQ32" s="13" t="str">
        <f t="shared" si="113"/>
        <v/>
      </c>
      <c r="FR32" s="13" t="str">
        <f t="shared" si="113"/>
        <v/>
      </c>
      <c r="FS32" s="13" t="str">
        <f t="shared" si="113"/>
        <v/>
      </c>
      <c r="FT32" s="13" t="str">
        <f t="shared" si="113"/>
        <v/>
      </c>
      <c r="FU32" s="13" t="str">
        <f t="shared" si="113"/>
        <v/>
      </c>
      <c r="FV32" s="13" t="str">
        <f t="shared" si="113"/>
        <v/>
      </c>
      <c r="FW32" s="13" t="str">
        <f t="shared" si="113"/>
        <v/>
      </c>
      <c r="FX32" s="13" t="str">
        <f t="shared" si="113"/>
        <v/>
      </c>
      <c r="FZ32"/>
    </row>
    <row r="33" spans="1:182" ht="12.75" customHeight="1" x14ac:dyDescent="0.2">
      <c r="A33" s="20">
        <f t="shared" si="0"/>
        <v>43558</v>
      </c>
      <c r="B33" s="22">
        <f t="shared" si="28"/>
        <v>43558</v>
      </c>
      <c r="C33" s="40" t="str">
        <f t="shared" si="1"/>
        <v/>
      </c>
      <c r="D33" s="18" t="str">
        <f t="shared" si="2"/>
        <v/>
      </c>
      <c r="E33" s="18" t="str">
        <f t="shared" si="3"/>
        <v/>
      </c>
      <c r="F33" s="44">
        <f t="shared" ca="1" si="4"/>
        <v>0</v>
      </c>
      <c r="G33" s="2"/>
      <c r="H33" s="3"/>
      <c r="I33" s="26" t="str">
        <f t="shared" si="5"/>
        <v/>
      </c>
      <c r="J33" s="4"/>
      <c r="K33" s="5"/>
      <c r="L33" s="6" t="str">
        <f t="shared" si="6"/>
        <v/>
      </c>
      <c r="M33" s="79"/>
      <c r="N33" s="45">
        <f t="shared" si="7"/>
        <v>0</v>
      </c>
      <c r="O33" s="42" t="str">
        <f t="shared" ca="1" si="15"/>
        <v/>
      </c>
      <c r="P33" s="43" t="str">
        <f t="shared" ca="1" si="16"/>
        <v/>
      </c>
      <c r="Q33" s="7" t="str">
        <f t="shared" ca="1" si="8"/>
        <v/>
      </c>
      <c r="R33" s="8" t="str">
        <f t="shared" ca="1" si="9"/>
        <v/>
      </c>
      <c r="S33" s="92" t="str">
        <f t="shared" si="17"/>
        <v/>
      </c>
      <c r="T33" s="96" t="str">
        <f t="shared" ca="1" si="18"/>
        <v/>
      </c>
      <c r="U33" s="106"/>
      <c r="V33" s="87" t="str">
        <f t="shared" si="19"/>
        <v/>
      </c>
      <c r="W33" s="107"/>
      <c r="X33" s="101">
        <f t="shared" si="20"/>
        <v>1</v>
      </c>
      <c r="Y33" s="16">
        <f>DATE(RIGHT($T$1,4),11,1)</f>
        <v>44136</v>
      </c>
      <c r="Z33" s="11" t="s">
        <v>17</v>
      </c>
      <c r="AA33" s="101" t="str">
        <f t="shared" si="21"/>
        <v/>
      </c>
      <c r="AB33" s="15"/>
      <c r="AC33" s="1"/>
      <c r="AD33"/>
      <c r="AE33" s="13" t="str">
        <f t="shared" si="22"/>
        <v/>
      </c>
      <c r="AF33" s="13" t="str">
        <f t="shared" ref="AF33:BK33" si="114">IF(AE33="","",IF(AE33+1&gt;$W33,"",AE33+1))</f>
        <v/>
      </c>
      <c r="AG33" s="13" t="str">
        <f t="shared" si="114"/>
        <v/>
      </c>
      <c r="AH33" s="13" t="str">
        <f t="shared" si="114"/>
        <v/>
      </c>
      <c r="AI33" s="13" t="str">
        <f t="shared" si="114"/>
        <v/>
      </c>
      <c r="AJ33" s="13" t="str">
        <f t="shared" si="114"/>
        <v/>
      </c>
      <c r="AK33" s="13" t="str">
        <f t="shared" si="114"/>
        <v/>
      </c>
      <c r="AL33" s="13" t="str">
        <f t="shared" si="114"/>
        <v/>
      </c>
      <c r="AM33" s="13" t="str">
        <f t="shared" si="114"/>
        <v/>
      </c>
      <c r="AN33" s="13" t="str">
        <f t="shared" si="114"/>
        <v/>
      </c>
      <c r="AO33" s="13" t="str">
        <f t="shared" si="114"/>
        <v/>
      </c>
      <c r="AP33" s="13" t="str">
        <f t="shared" si="114"/>
        <v/>
      </c>
      <c r="AQ33" s="13" t="str">
        <f t="shared" si="114"/>
        <v/>
      </c>
      <c r="AR33" s="13" t="str">
        <f t="shared" si="114"/>
        <v/>
      </c>
      <c r="AS33" s="13" t="str">
        <f t="shared" si="114"/>
        <v/>
      </c>
      <c r="AT33" s="13" t="str">
        <f t="shared" si="114"/>
        <v/>
      </c>
      <c r="AU33" s="13" t="str">
        <f t="shared" si="114"/>
        <v/>
      </c>
      <c r="AV33" s="13" t="str">
        <f t="shared" si="114"/>
        <v/>
      </c>
      <c r="AW33" s="13" t="str">
        <f t="shared" si="114"/>
        <v/>
      </c>
      <c r="AX33" s="13" t="str">
        <f t="shared" si="114"/>
        <v/>
      </c>
      <c r="AY33" s="13" t="str">
        <f t="shared" si="114"/>
        <v/>
      </c>
      <c r="AZ33" s="13" t="str">
        <f t="shared" si="114"/>
        <v/>
      </c>
      <c r="BA33" s="13" t="str">
        <f t="shared" si="114"/>
        <v/>
      </c>
      <c r="BB33" s="13" t="str">
        <f t="shared" si="114"/>
        <v/>
      </c>
      <c r="BC33" s="13" t="str">
        <f t="shared" si="114"/>
        <v/>
      </c>
      <c r="BD33" s="13" t="str">
        <f t="shared" si="114"/>
        <v/>
      </c>
      <c r="BE33" s="13" t="str">
        <f t="shared" si="114"/>
        <v/>
      </c>
      <c r="BF33" s="13" t="str">
        <f t="shared" si="114"/>
        <v/>
      </c>
      <c r="BG33" s="13" t="str">
        <f t="shared" si="114"/>
        <v/>
      </c>
      <c r="BH33" s="13" t="str">
        <f t="shared" si="114"/>
        <v/>
      </c>
      <c r="BI33" s="13" t="str">
        <f t="shared" si="114"/>
        <v/>
      </c>
      <c r="BJ33" s="13" t="str">
        <f t="shared" si="114"/>
        <v/>
      </c>
      <c r="BK33" s="13" t="str">
        <f t="shared" si="114"/>
        <v/>
      </c>
      <c r="BL33" s="13" t="str">
        <f t="shared" ref="BL33:CQ33" si="115">IF(BK33="","",IF(BK33+1&gt;$W33,"",BK33+1))</f>
        <v/>
      </c>
      <c r="BM33" s="13" t="str">
        <f t="shared" si="115"/>
        <v/>
      </c>
      <c r="BN33" s="13" t="str">
        <f t="shared" si="115"/>
        <v/>
      </c>
      <c r="BO33" s="13" t="str">
        <f t="shared" si="115"/>
        <v/>
      </c>
      <c r="BP33" s="13" t="str">
        <f t="shared" si="115"/>
        <v/>
      </c>
      <c r="BQ33" s="13" t="str">
        <f t="shared" si="115"/>
        <v/>
      </c>
      <c r="BR33" s="13" t="str">
        <f t="shared" si="115"/>
        <v/>
      </c>
      <c r="BS33" s="13" t="str">
        <f t="shared" si="115"/>
        <v/>
      </c>
      <c r="BT33" s="13" t="str">
        <f t="shared" si="115"/>
        <v/>
      </c>
      <c r="BU33" s="13" t="str">
        <f t="shared" si="115"/>
        <v/>
      </c>
      <c r="BV33" s="13" t="str">
        <f t="shared" si="115"/>
        <v/>
      </c>
      <c r="BW33" s="13" t="str">
        <f t="shared" si="115"/>
        <v/>
      </c>
      <c r="BX33" s="13" t="str">
        <f t="shared" si="115"/>
        <v/>
      </c>
      <c r="BY33" s="13" t="str">
        <f t="shared" si="115"/>
        <v/>
      </c>
      <c r="BZ33" s="13" t="str">
        <f t="shared" si="115"/>
        <v/>
      </c>
      <c r="CA33" s="13" t="str">
        <f t="shared" si="115"/>
        <v/>
      </c>
      <c r="CB33" s="13" t="str">
        <f t="shared" si="115"/>
        <v/>
      </c>
      <c r="CC33" s="13" t="str">
        <f t="shared" si="115"/>
        <v/>
      </c>
      <c r="CD33" s="13" t="str">
        <f t="shared" si="115"/>
        <v/>
      </c>
      <c r="CE33" s="13" t="str">
        <f t="shared" si="115"/>
        <v/>
      </c>
      <c r="CF33" s="13" t="str">
        <f t="shared" si="115"/>
        <v/>
      </c>
      <c r="CG33" s="13" t="str">
        <f t="shared" si="115"/>
        <v/>
      </c>
      <c r="CH33" s="13" t="str">
        <f t="shared" si="115"/>
        <v/>
      </c>
      <c r="CI33" s="13" t="str">
        <f t="shared" si="115"/>
        <v/>
      </c>
      <c r="CJ33" s="13" t="str">
        <f t="shared" si="115"/>
        <v/>
      </c>
      <c r="CK33" s="13" t="str">
        <f t="shared" si="115"/>
        <v/>
      </c>
      <c r="CL33" s="13" t="str">
        <f t="shared" si="115"/>
        <v/>
      </c>
      <c r="CM33" s="13" t="str">
        <f t="shared" si="115"/>
        <v/>
      </c>
      <c r="CN33" s="13" t="str">
        <f t="shared" si="115"/>
        <v/>
      </c>
      <c r="CO33" s="13" t="str">
        <f t="shared" si="115"/>
        <v/>
      </c>
      <c r="CP33" s="13" t="str">
        <f t="shared" si="115"/>
        <v/>
      </c>
      <c r="CQ33" s="13" t="str">
        <f t="shared" si="115"/>
        <v/>
      </c>
      <c r="CR33" s="13" t="str">
        <f t="shared" ref="CR33:DW33" si="116">IF(CQ33="","",IF(CQ33+1&gt;$W33,"",CQ33+1))</f>
        <v/>
      </c>
      <c r="CS33" s="13" t="str">
        <f t="shared" si="116"/>
        <v/>
      </c>
      <c r="CT33" s="13" t="str">
        <f t="shared" si="116"/>
        <v/>
      </c>
      <c r="CU33" s="13" t="str">
        <f t="shared" si="116"/>
        <v/>
      </c>
      <c r="CV33" s="13" t="str">
        <f t="shared" si="116"/>
        <v/>
      </c>
      <c r="CW33" s="13" t="str">
        <f t="shared" si="116"/>
        <v/>
      </c>
      <c r="CX33" s="13" t="str">
        <f t="shared" si="116"/>
        <v/>
      </c>
      <c r="CY33" s="13" t="str">
        <f t="shared" si="116"/>
        <v/>
      </c>
      <c r="CZ33" s="13" t="str">
        <f t="shared" si="116"/>
        <v/>
      </c>
      <c r="DA33" s="13" t="str">
        <f t="shared" si="116"/>
        <v/>
      </c>
      <c r="DB33" s="13" t="str">
        <f t="shared" si="116"/>
        <v/>
      </c>
      <c r="DC33" s="13" t="str">
        <f t="shared" si="116"/>
        <v/>
      </c>
      <c r="DD33" s="13" t="str">
        <f t="shared" si="116"/>
        <v/>
      </c>
      <c r="DE33" s="13" t="str">
        <f t="shared" si="116"/>
        <v/>
      </c>
      <c r="DF33" s="13" t="str">
        <f t="shared" si="116"/>
        <v/>
      </c>
      <c r="DG33" s="13" t="str">
        <f t="shared" si="116"/>
        <v/>
      </c>
      <c r="DH33" s="13" t="str">
        <f t="shared" si="116"/>
        <v/>
      </c>
      <c r="DI33" s="13" t="str">
        <f t="shared" si="116"/>
        <v/>
      </c>
      <c r="DJ33" s="13" t="str">
        <f t="shared" si="116"/>
        <v/>
      </c>
      <c r="DK33" s="13" t="str">
        <f t="shared" si="116"/>
        <v/>
      </c>
      <c r="DL33" s="13" t="str">
        <f t="shared" si="116"/>
        <v/>
      </c>
      <c r="DM33" s="13" t="str">
        <f t="shared" si="116"/>
        <v/>
      </c>
      <c r="DN33" s="13" t="str">
        <f t="shared" si="116"/>
        <v/>
      </c>
      <c r="DO33" s="13" t="str">
        <f t="shared" si="116"/>
        <v/>
      </c>
      <c r="DP33" s="13" t="str">
        <f t="shared" si="116"/>
        <v/>
      </c>
      <c r="DQ33" s="13" t="str">
        <f t="shared" si="116"/>
        <v/>
      </c>
      <c r="DR33" s="13" t="str">
        <f t="shared" si="116"/>
        <v/>
      </c>
      <c r="DS33" s="13" t="str">
        <f t="shared" si="116"/>
        <v/>
      </c>
      <c r="DT33" s="13" t="str">
        <f t="shared" si="116"/>
        <v/>
      </c>
      <c r="DU33" s="13" t="str">
        <f t="shared" si="116"/>
        <v/>
      </c>
      <c r="DV33" s="13" t="str">
        <f t="shared" si="116"/>
        <v/>
      </c>
      <c r="DW33" s="13" t="str">
        <f t="shared" si="116"/>
        <v/>
      </c>
      <c r="DX33" s="13" t="str">
        <f t="shared" ref="DX33:FC33" si="117">IF(DW33="","",IF(DW33+1&gt;$W33,"",DW33+1))</f>
        <v/>
      </c>
      <c r="DY33" s="13" t="str">
        <f t="shared" si="117"/>
        <v/>
      </c>
      <c r="DZ33" s="13" t="str">
        <f t="shared" si="117"/>
        <v/>
      </c>
      <c r="EA33" s="13" t="str">
        <f t="shared" si="117"/>
        <v/>
      </c>
      <c r="EB33" s="13" t="str">
        <f t="shared" si="117"/>
        <v/>
      </c>
      <c r="EC33" s="13" t="str">
        <f t="shared" si="117"/>
        <v/>
      </c>
      <c r="ED33" s="13" t="str">
        <f t="shared" si="117"/>
        <v/>
      </c>
      <c r="EE33" s="13" t="str">
        <f t="shared" si="117"/>
        <v/>
      </c>
      <c r="EF33" s="13" t="str">
        <f t="shared" si="117"/>
        <v/>
      </c>
      <c r="EG33" s="13" t="str">
        <f t="shared" si="117"/>
        <v/>
      </c>
      <c r="EH33" s="13" t="str">
        <f t="shared" si="117"/>
        <v/>
      </c>
      <c r="EI33" s="13" t="str">
        <f t="shared" si="117"/>
        <v/>
      </c>
      <c r="EJ33" s="13" t="str">
        <f t="shared" si="117"/>
        <v/>
      </c>
      <c r="EK33" s="13" t="str">
        <f t="shared" si="117"/>
        <v/>
      </c>
      <c r="EL33" s="13" t="str">
        <f t="shared" si="117"/>
        <v/>
      </c>
      <c r="EM33" s="13" t="str">
        <f t="shared" si="117"/>
        <v/>
      </c>
      <c r="EN33" s="13" t="str">
        <f t="shared" si="117"/>
        <v/>
      </c>
      <c r="EO33" s="13" t="str">
        <f t="shared" si="117"/>
        <v/>
      </c>
      <c r="EP33" s="13" t="str">
        <f t="shared" si="117"/>
        <v/>
      </c>
      <c r="EQ33" s="13" t="str">
        <f t="shared" si="117"/>
        <v/>
      </c>
      <c r="ER33" s="13" t="str">
        <f t="shared" si="117"/>
        <v/>
      </c>
      <c r="ES33" s="13" t="str">
        <f t="shared" si="117"/>
        <v/>
      </c>
      <c r="ET33" s="13" t="str">
        <f t="shared" si="117"/>
        <v/>
      </c>
      <c r="EU33" s="13" t="str">
        <f t="shared" si="117"/>
        <v/>
      </c>
      <c r="EV33" s="13" t="str">
        <f t="shared" si="117"/>
        <v/>
      </c>
      <c r="EW33" s="13" t="str">
        <f t="shared" si="117"/>
        <v/>
      </c>
      <c r="EX33" s="13" t="str">
        <f t="shared" si="117"/>
        <v/>
      </c>
      <c r="EY33" s="13" t="str">
        <f t="shared" si="117"/>
        <v/>
      </c>
      <c r="EZ33" s="13" t="str">
        <f t="shared" si="117"/>
        <v/>
      </c>
      <c r="FA33" s="13" t="str">
        <f t="shared" si="117"/>
        <v/>
      </c>
      <c r="FB33" s="13" t="str">
        <f t="shared" si="117"/>
        <v/>
      </c>
      <c r="FC33" s="13" t="str">
        <f t="shared" si="117"/>
        <v/>
      </c>
      <c r="FD33" s="13" t="str">
        <f t="shared" ref="FD33:FX33" si="118">IF(FC33="","",IF(FC33+1&gt;$W33,"",FC33+1))</f>
        <v/>
      </c>
      <c r="FE33" s="13" t="str">
        <f t="shared" si="118"/>
        <v/>
      </c>
      <c r="FF33" s="13" t="str">
        <f t="shared" si="118"/>
        <v/>
      </c>
      <c r="FG33" s="13" t="str">
        <f t="shared" si="118"/>
        <v/>
      </c>
      <c r="FH33" s="13" t="str">
        <f t="shared" si="118"/>
        <v/>
      </c>
      <c r="FI33" s="13" t="str">
        <f t="shared" si="118"/>
        <v/>
      </c>
      <c r="FJ33" s="13" t="str">
        <f t="shared" si="118"/>
        <v/>
      </c>
      <c r="FK33" s="13" t="str">
        <f t="shared" si="118"/>
        <v/>
      </c>
      <c r="FL33" s="13" t="str">
        <f t="shared" si="118"/>
        <v/>
      </c>
      <c r="FM33" s="13" t="str">
        <f t="shared" si="118"/>
        <v/>
      </c>
      <c r="FN33" s="13" t="str">
        <f t="shared" si="118"/>
        <v/>
      </c>
      <c r="FO33" s="13" t="str">
        <f t="shared" si="118"/>
        <v/>
      </c>
      <c r="FP33" s="13" t="str">
        <f t="shared" si="118"/>
        <v/>
      </c>
      <c r="FQ33" s="13" t="str">
        <f t="shared" si="118"/>
        <v/>
      </c>
      <c r="FR33" s="13" t="str">
        <f t="shared" si="118"/>
        <v/>
      </c>
      <c r="FS33" s="13" t="str">
        <f t="shared" si="118"/>
        <v/>
      </c>
      <c r="FT33" s="13" t="str">
        <f t="shared" si="118"/>
        <v/>
      </c>
      <c r="FU33" s="13" t="str">
        <f t="shared" si="118"/>
        <v/>
      </c>
      <c r="FV33" s="13" t="str">
        <f t="shared" si="118"/>
        <v/>
      </c>
      <c r="FW33" s="13" t="str">
        <f t="shared" si="118"/>
        <v/>
      </c>
      <c r="FX33" s="13" t="str">
        <f t="shared" si="118"/>
        <v/>
      </c>
      <c r="FZ33"/>
    </row>
    <row r="34" spans="1:182" ht="12.75" customHeight="1" x14ac:dyDescent="0.2">
      <c r="A34" s="20">
        <f t="shared" si="0"/>
        <v>43559</v>
      </c>
      <c r="B34" s="22">
        <f t="shared" si="28"/>
        <v>43559</v>
      </c>
      <c r="C34" s="40" t="str">
        <f t="shared" si="1"/>
        <v/>
      </c>
      <c r="D34" s="18" t="str">
        <f t="shared" si="2"/>
        <v/>
      </c>
      <c r="E34" s="18" t="str">
        <f t="shared" si="3"/>
        <v/>
      </c>
      <c r="F34" s="44">
        <f t="shared" ca="1" si="4"/>
        <v>0</v>
      </c>
      <c r="G34" s="2"/>
      <c r="H34" s="3"/>
      <c r="I34" s="26" t="str">
        <f t="shared" si="5"/>
        <v/>
      </c>
      <c r="J34" s="4"/>
      <c r="K34" s="5"/>
      <c r="L34" s="6" t="str">
        <f t="shared" si="6"/>
        <v/>
      </c>
      <c r="M34" s="79"/>
      <c r="N34" s="45">
        <f t="shared" si="7"/>
        <v>0</v>
      </c>
      <c r="O34" s="42" t="str">
        <f t="shared" ca="1" si="15"/>
        <v/>
      </c>
      <c r="P34" s="43" t="str">
        <f t="shared" ca="1" si="16"/>
        <v/>
      </c>
      <c r="Q34" s="7" t="str">
        <f t="shared" ca="1" si="8"/>
        <v/>
      </c>
      <c r="R34" s="8" t="str">
        <f t="shared" ca="1" si="9"/>
        <v/>
      </c>
      <c r="S34" s="92" t="str">
        <f t="shared" si="17"/>
        <v/>
      </c>
      <c r="T34" s="96" t="str">
        <f t="shared" ca="1" si="18"/>
        <v/>
      </c>
      <c r="U34" s="106"/>
      <c r="V34" s="87" t="str">
        <f t="shared" si="19"/>
        <v/>
      </c>
      <c r="W34" s="107"/>
      <c r="X34" s="101">
        <f t="shared" si="20"/>
        <v>1</v>
      </c>
      <c r="Y34" s="16">
        <f>DATE(LEFT($T$1,4),12,8)</f>
        <v>43807</v>
      </c>
      <c r="Z34" s="11" t="s">
        <v>18</v>
      </c>
      <c r="AA34" s="101" t="str">
        <f t="shared" si="21"/>
        <v/>
      </c>
      <c r="AB34" s="15"/>
      <c r="AC34" s="1"/>
      <c r="AD34"/>
      <c r="AE34" s="13" t="str">
        <f t="shared" si="22"/>
        <v/>
      </c>
      <c r="AF34" s="13" t="str">
        <f t="shared" ref="AF34:BK34" si="119">IF(AE34="","",IF(AE34+1&gt;$W34,"",AE34+1))</f>
        <v/>
      </c>
      <c r="AG34" s="13" t="str">
        <f t="shared" si="119"/>
        <v/>
      </c>
      <c r="AH34" s="13" t="str">
        <f t="shared" si="119"/>
        <v/>
      </c>
      <c r="AI34" s="13" t="str">
        <f t="shared" si="119"/>
        <v/>
      </c>
      <c r="AJ34" s="13" t="str">
        <f t="shared" si="119"/>
        <v/>
      </c>
      <c r="AK34" s="13" t="str">
        <f t="shared" si="119"/>
        <v/>
      </c>
      <c r="AL34" s="13" t="str">
        <f t="shared" si="119"/>
        <v/>
      </c>
      <c r="AM34" s="13" t="str">
        <f t="shared" si="119"/>
        <v/>
      </c>
      <c r="AN34" s="13" t="str">
        <f t="shared" si="119"/>
        <v/>
      </c>
      <c r="AO34" s="13" t="str">
        <f t="shared" si="119"/>
        <v/>
      </c>
      <c r="AP34" s="13" t="str">
        <f t="shared" si="119"/>
        <v/>
      </c>
      <c r="AQ34" s="13" t="str">
        <f t="shared" si="119"/>
        <v/>
      </c>
      <c r="AR34" s="13" t="str">
        <f t="shared" si="119"/>
        <v/>
      </c>
      <c r="AS34" s="13" t="str">
        <f t="shared" si="119"/>
        <v/>
      </c>
      <c r="AT34" s="13" t="str">
        <f t="shared" si="119"/>
        <v/>
      </c>
      <c r="AU34" s="13" t="str">
        <f t="shared" si="119"/>
        <v/>
      </c>
      <c r="AV34" s="13" t="str">
        <f t="shared" si="119"/>
        <v/>
      </c>
      <c r="AW34" s="13" t="str">
        <f t="shared" si="119"/>
        <v/>
      </c>
      <c r="AX34" s="13" t="str">
        <f t="shared" si="119"/>
        <v/>
      </c>
      <c r="AY34" s="13" t="str">
        <f t="shared" si="119"/>
        <v/>
      </c>
      <c r="AZ34" s="13" t="str">
        <f t="shared" si="119"/>
        <v/>
      </c>
      <c r="BA34" s="13" t="str">
        <f t="shared" si="119"/>
        <v/>
      </c>
      <c r="BB34" s="13" t="str">
        <f t="shared" si="119"/>
        <v/>
      </c>
      <c r="BC34" s="13" t="str">
        <f t="shared" si="119"/>
        <v/>
      </c>
      <c r="BD34" s="13" t="str">
        <f t="shared" si="119"/>
        <v/>
      </c>
      <c r="BE34" s="13" t="str">
        <f t="shared" si="119"/>
        <v/>
      </c>
      <c r="BF34" s="13" t="str">
        <f t="shared" si="119"/>
        <v/>
      </c>
      <c r="BG34" s="13" t="str">
        <f t="shared" si="119"/>
        <v/>
      </c>
      <c r="BH34" s="13" t="str">
        <f t="shared" si="119"/>
        <v/>
      </c>
      <c r="BI34" s="13" t="str">
        <f t="shared" si="119"/>
        <v/>
      </c>
      <c r="BJ34" s="13" t="str">
        <f t="shared" si="119"/>
        <v/>
      </c>
      <c r="BK34" s="13" t="str">
        <f t="shared" si="119"/>
        <v/>
      </c>
      <c r="BL34" s="13" t="str">
        <f t="shared" ref="BL34:CQ34" si="120">IF(BK34="","",IF(BK34+1&gt;$W34,"",BK34+1))</f>
        <v/>
      </c>
      <c r="BM34" s="13" t="str">
        <f t="shared" si="120"/>
        <v/>
      </c>
      <c r="BN34" s="13" t="str">
        <f t="shared" si="120"/>
        <v/>
      </c>
      <c r="BO34" s="13" t="str">
        <f t="shared" si="120"/>
        <v/>
      </c>
      <c r="BP34" s="13" t="str">
        <f t="shared" si="120"/>
        <v/>
      </c>
      <c r="BQ34" s="13" t="str">
        <f t="shared" si="120"/>
        <v/>
      </c>
      <c r="BR34" s="13" t="str">
        <f t="shared" si="120"/>
        <v/>
      </c>
      <c r="BS34" s="13" t="str">
        <f t="shared" si="120"/>
        <v/>
      </c>
      <c r="BT34" s="13" t="str">
        <f t="shared" si="120"/>
        <v/>
      </c>
      <c r="BU34" s="13" t="str">
        <f t="shared" si="120"/>
        <v/>
      </c>
      <c r="BV34" s="13" t="str">
        <f t="shared" si="120"/>
        <v/>
      </c>
      <c r="BW34" s="13" t="str">
        <f t="shared" si="120"/>
        <v/>
      </c>
      <c r="BX34" s="13" t="str">
        <f t="shared" si="120"/>
        <v/>
      </c>
      <c r="BY34" s="13" t="str">
        <f t="shared" si="120"/>
        <v/>
      </c>
      <c r="BZ34" s="13" t="str">
        <f t="shared" si="120"/>
        <v/>
      </c>
      <c r="CA34" s="13" t="str">
        <f t="shared" si="120"/>
        <v/>
      </c>
      <c r="CB34" s="13" t="str">
        <f t="shared" si="120"/>
        <v/>
      </c>
      <c r="CC34" s="13" t="str">
        <f t="shared" si="120"/>
        <v/>
      </c>
      <c r="CD34" s="13" t="str">
        <f t="shared" si="120"/>
        <v/>
      </c>
      <c r="CE34" s="13" t="str">
        <f t="shared" si="120"/>
        <v/>
      </c>
      <c r="CF34" s="13" t="str">
        <f t="shared" si="120"/>
        <v/>
      </c>
      <c r="CG34" s="13" t="str">
        <f t="shared" si="120"/>
        <v/>
      </c>
      <c r="CH34" s="13" t="str">
        <f t="shared" si="120"/>
        <v/>
      </c>
      <c r="CI34" s="13" t="str">
        <f t="shared" si="120"/>
        <v/>
      </c>
      <c r="CJ34" s="13" t="str">
        <f t="shared" si="120"/>
        <v/>
      </c>
      <c r="CK34" s="13" t="str">
        <f t="shared" si="120"/>
        <v/>
      </c>
      <c r="CL34" s="13" t="str">
        <f t="shared" si="120"/>
        <v/>
      </c>
      <c r="CM34" s="13" t="str">
        <f t="shared" si="120"/>
        <v/>
      </c>
      <c r="CN34" s="13" t="str">
        <f t="shared" si="120"/>
        <v/>
      </c>
      <c r="CO34" s="13" t="str">
        <f t="shared" si="120"/>
        <v/>
      </c>
      <c r="CP34" s="13" t="str">
        <f t="shared" si="120"/>
        <v/>
      </c>
      <c r="CQ34" s="13" t="str">
        <f t="shared" si="120"/>
        <v/>
      </c>
      <c r="CR34" s="13" t="str">
        <f t="shared" ref="CR34:DW34" si="121">IF(CQ34="","",IF(CQ34+1&gt;$W34,"",CQ34+1))</f>
        <v/>
      </c>
      <c r="CS34" s="13" t="str">
        <f t="shared" si="121"/>
        <v/>
      </c>
      <c r="CT34" s="13" t="str">
        <f t="shared" si="121"/>
        <v/>
      </c>
      <c r="CU34" s="13" t="str">
        <f t="shared" si="121"/>
        <v/>
      </c>
      <c r="CV34" s="13" t="str">
        <f t="shared" si="121"/>
        <v/>
      </c>
      <c r="CW34" s="13" t="str">
        <f t="shared" si="121"/>
        <v/>
      </c>
      <c r="CX34" s="13" t="str">
        <f t="shared" si="121"/>
        <v/>
      </c>
      <c r="CY34" s="13" t="str">
        <f t="shared" si="121"/>
        <v/>
      </c>
      <c r="CZ34" s="13" t="str">
        <f t="shared" si="121"/>
        <v/>
      </c>
      <c r="DA34" s="13" t="str">
        <f t="shared" si="121"/>
        <v/>
      </c>
      <c r="DB34" s="13" t="str">
        <f t="shared" si="121"/>
        <v/>
      </c>
      <c r="DC34" s="13" t="str">
        <f t="shared" si="121"/>
        <v/>
      </c>
      <c r="DD34" s="13" t="str">
        <f t="shared" si="121"/>
        <v/>
      </c>
      <c r="DE34" s="13" t="str">
        <f t="shared" si="121"/>
        <v/>
      </c>
      <c r="DF34" s="13" t="str">
        <f t="shared" si="121"/>
        <v/>
      </c>
      <c r="DG34" s="13" t="str">
        <f t="shared" si="121"/>
        <v/>
      </c>
      <c r="DH34" s="13" t="str">
        <f t="shared" si="121"/>
        <v/>
      </c>
      <c r="DI34" s="13" t="str">
        <f t="shared" si="121"/>
        <v/>
      </c>
      <c r="DJ34" s="13" t="str">
        <f t="shared" si="121"/>
        <v/>
      </c>
      <c r="DK34" s="13" t="str">
        <f t="shared" si="121"/>
        <v/>
      </c>
      <c r="DL34" s="13" t="str">
        <f t="shared" si="121"/>
        <v/>
      </c>
      <c r="DM34" s="13" t="str">
        <f t="shared" si="121"/>
        <v/>
      </c>
      <c r="DN34" s="13" t="str">
        <f t="shared" si="121"/>
        <v/>
      </c>
      <c r="DO34" s="13" t="str">
        <f t="shared" si="121"/>
        <v/>
      </c>
      <c r="DP34" s="13" t="str">
        <f t="shared" si="121"/>
        <v/>
      </c>
      <c r="DQ34" s="13" t="str">
        <f t="shared" si="121"/>
        <v/>
      </c>
      <c r="DR34" s="13" t="str">
        <f t="shared" si="121"/>
        <v/>
      </c>
      <c r="DS34" s="13" t="str">
        <f t="shared" si="121"/>
        <v/>
      </c>
      <c r="DT34" s="13" t="str">
        <f t="shared" si="121"/>
        <v/>
      </c>
      <c r="DU34" s="13" t="str">
        <f t="shared" si="121"/>
        <v/>
      </c>
      <c r="DV34" s="13" t="str">
        <f t="shared" si="121"/>
        <v/>
      </c>
      <c r="DW34" s="13" t="str">
        <f t="shared" si="121"/>
        <v/>
      </c>
      <c r="DX34" s="13" t="str">
        <f t="shared" ref="DX34:FC34" si="122">IF(DW34="","",IF(DW34+1&gt;$W34,"",DW34+1))</f>
        <v/>
      </c>
      <c r="DY34" s="13" t="str">
        <f t="shared" si="122"/>
        <v/>
      </c>
      <c r="DZ34" s="13" t="str">
        <f t="shared" si="122"/>
        <v/>
      </c>
      <c r="EA34" s="13" t="str">
        <f t="shared" si="122"/>
        <v/>
      </c>
      <c r="EB34" s="13" t="str">
        <f t="shared" si="122"/>
        <v/>
      </c>
      <c r="EC34" s="13" t="str">
        <f t="shared" si="122"/>
        <v/>
      </c>
      <c r="ED34" s="13" t="str">
        <f t="shared" si="122"/>
        <v/>
      </c>
      <c r="EE34" s="13" t="str">
        <f t="shared" si="122"/>
        <v/>
      </c>
      <c r="EF34" s="13" t="str">
        <f t="shared" si="122"/>
        <v/>
      </c>
      <c r="EG34" s="13" t="str">
        <f t="shared" si="122"/>
        <v/>
      </c>
      <c r="EH34" s="13" t="str">
        <f t="shared" si="122"/>
        <v/>
      </c>
      <c r="EI34" s="13" t="str">
        <f t="shared" si="122"/>
        <v/>
      </c>
      <c r="EJ34" s="13" t="str">
        <f t="shared" si="122"/>
        <v/>
      </c>
      <c r="EK34" s="13" t="str">
        <f t="shared" si="122"/>
        <v/>
      </c>
      <c r="EL34" s="13" t="str">
        <f t="shared" si="122"/>
        <v/>
      </c>
      <c r="EM34" s="13" t="str">
        <f t="shared" si="122"/>
        <v/>
      </c>
      <c r="EN34" s="13" t="str">
        <f t="shared" si="122"/>
        <v/>
      </c>
      <c r="EO34" s="13" t="str">
        <f t="shared" si="122"/>
        <v/>
      </c>
      <c r="EP34" s="13" t="str">
        <f t="shared" si="122"/>
        <v/>
      </c>
      <c r="EQ34" s="13" t="str">
        <f t="shared" si="122"/>
        <v/>
      </c>
      <c r="ER34" s="13" t="str">
        <f t="shared" si="122"/>
        <v/>
      </c>
      <c r="ES34" s="13" t="str">
        <f t="shared" si="122"/>
        <v/>
      </c>
      <c r="ET34" s="13" t="str">
        <f t="shared" si="122"/>
        <v/>
      </c>
      <c r="EU34" s="13" t="str">
        <f t="shared" si="122"/>
        <v/>
      </c>
      <c r="EV34" s="13" t="str">
        <f t="shared" si="122"/>
        <v/>
      </c>
      <c r="EW34" s="13" t="str">
        <f t="shared" si="122"/>
        <v/>
      </c>
      <c r="EX34" s="13" t="str">
        <f t="shared" si="122"/>
        <v/>
      </c>
      <c r="EY34" s="13" t="str">
        <f t="shared" si="122"/>
        <v/>
      </c>
      <c r="EZ34" s="13" t="str">
        <f t="shared" si="122"/>
        <v/>
      </c>
      <c r="FA34" s="13" t="str">
        <f t="shared" si="122"/>
        <v/>
      </c>
      <c r="FB34" s="13" t="str">
        <f t="shared" si="122"/>
        <v/>
      </c>
      <c r="FC34" s="13" t="str">
        <f t="shared" si="122"/>
        <v/>
      </c>
      <c r="FD34" s="13" t="str">
        <f t="shared" ref="FD34:FX34" si="123">IF(FC34="","",IF(FC34+1&gt;$W34,"",FC34+1))</f>
        <v/>
      </c>
      <c r="FE34" s="13" t="str">
        <f t="shared" si="123"/>
        <v/>
      </c>
      <c r="FF34" s="13" t="str">
        <f t="shared" si="123"/>
        <v/>
      </c>
      <c r="FG34" s="13" t="str">
        <f t="shared" si="123"/>
        <v/>
      </c>
      <c r="FH34" s="13" t="str">
        <f t="shared" si="123"/>
        <v/>
      </c>
      <c r="FI34" s="13" t="str">
        <f t="shared" si="123"/>
        <v/>
      </c>
      <c r="FJ34" s="13" t="str">
        <f t="shared" si="123"/>
        <v/>
      </c>
      <c r="FK34" s="13" t="str">
        <f t="shared" si="123"/>
        <v/>
      </c>
      <c r="FL34" s="13" t="str">
        <f t="shared" si="123"/>
        <v/>
      </c>
      <c r="FM34" s="13" t="str">
        <f t="shared" si="123"/>
        <v/>
      </c>
      <c r="FN34" s="13" t="str">
        <f t="shared" si="123"/>
        <v/>
      </c>
      <c r="FO34" s="13" t="str">
        <f t="shared" si="123"/>
        <v/>
      </c>
      <c r="FP34" s="13" t="str">
        <f t="shared" si="123"/>
        <v/>
      </c>
      <c r="FQ34" s="13" t="str">
        <f t="shared" si="123"/>
        <v/>
      </c>
      <c r="FR34" s="13" t="str">
        <f t="shared" si="123"/>
        <v/>
      </c>
      <c r="FS34" s="13" t="str">
        <f t="shared" si="123"/>
        <v/>
      </c>
      <c r="FT34" s="13" t="str">
        <f t="shared" si="123"/>
        <v/>
      </c>
      <c r="FU34" s="13" t="str">
        <f t="shared" si="123"/>
        <v/>
      </c>
      <c r="FV34" s="13" t="str">
        <f t="shared" si="123"/>
        <v/>
      </c>
      <c r="FW34" s="13" t="str">
        <f t="shared" si="123"/>
        <v/>
      </c>
      <c r="FX34" s="13" t="str">
        <f t="shared" si="123"/>
        <v/>
      </c>
      <c r="FZ34"/>
    </row>
    <row r="35" spans="1:182" ht="12.75" customHeight="1" x14ac:dyDescent="0.2">
      <c r="A35" s="20">
        <f t="shared" si="0"/>
        <v>43560</v>
      </c>
      <c r="B35" s="22">
        <f t="shared" si="28"/>
        <v>43560</v>
      </c>
      <c r="C35" s="40" t="str">
        <f t="shared" si="1"/>
        <v/>
      </c>
      <c r="D35" s="18" t="str">
        <f t="shared" si="2"/>
        <v/>
      </c>
      <c r="E35" s="18" t="str">
        <f t="shared" si="3"/>
        <v/>
      </c>
      <c r="F35" s="44">
        <f t="shared" ca="1" si="4"/>
        <v>0</v>
      </c>
      <c r="G35" s="2"/>
      <c r="H35" s="3"/>
      <c r="I35" s="26" t="str">
        <f t="shared" si="5"/>
        <v/>
      </c>
      <c r="J35" s="4"/>
      <c r="K35" s="5"/>
      <c r="L35" s="6" t="str">
        <f t="shared" si="6"/>
        <v/>
      </c>
      <c r="M35" s="79"/>
      <c r="N35" s="45">
        <f t="shared" si="7"/>
        <v>0</v>
      </c>
      <c r="O35" s="42" t="str">
        <f t="shared" ca="1" si="15"/>
        <v/>
      </c>
      <c r="P35" s="43" t="str">
        <f t="shared" ca="1" si="16"/>
        <v/>
      </c>
      <c r="Q35" s="7" t="str">
        <f t="shared" ca="1" si="8"/>
        <v/>
      </c>
      <c r="R35" s="8" t="str">
        <f t="shared" ca="1" si="9"/>
        <v/>
      </c>
      <c r="S35" s="92" t="str">
        <f t="shared" si="17"/>
        <v/>
      </c>
      <c r="T35" s="96" t="str">
        <f t="shared" ca="1" si="18"/>
        <v/>
      </c>
      <c r="U35" s="106"/>
      <c r="V35" s="87" t="str">
        <f t="shared" si="19"/>
        <v/>
      </c>
      <c r="W35" s="107"/>
      <c r="X35" s="101">
        <f t="shared" si="20"/>
        <v>1</v>
      </c>
      <c r="Y35" s="16">
        <f>DATE(RIGHT($T$1,4),12,8)</f>
        <v>44173</v>
      </c>
      <c r="Z35" s="11" t="s">
        <v>18</v>
      </c>
      <c r="AA35" s="101" t="str">
        <f t="shared" si="21"/>
        <v/>
      </c>
      <c r="AB35" s="15"/>
      <c r="AC35" s="1"/>
      <c r="AD35"/>
      <c r="AE35" s="13" t="str">
        <f t="shared" si="22"/>
        <v/>
      </c>
      <c r="AF35" s="13" t="str">
        <f t="shared" ref="AF35:BK35" si="124">IF(AE35="","",IF(AE35+1&gt;$W35,"",AE35+1))</f>
        <v/>
      </c>
      <c r="AG35" s="13" t="str">
        <f t="shared" si="124"/>
        <v/>
      </c>
      <c r="AH35" s="13" t="str">
        <f t="shared" si="124"/>
        <v/>
      </c>
      <c r="AI35" s="13" t="str">
        <f t="shared" si="124"/>
        <v/>
      </c>
      <c r="AJ35" s="13" t="str">
        <f t="shared" si="124"/>
        <v/>
      </c>
      <c r="AK35" s="13" t="str">
        <f t="shared" si="124"/>
        <v/>
      </c>
      <c r="AL35" s="13" t="str">
        <f t="shared" si="124"/>
        <v/>
      </c>
      <c r="AM35" s="13" t="str">
        <f t="shared" si="124"/>
        <v/>
      </c>
      <c r="AN35" s="13" t="str">
        <f t="shared" si="124"/>
        <v/>
      </c>
      <c r="AO35" s="13" t="str">
        <f t="shared" si="124"/>
        <v/>
      </c>
      <c r="AP35" s="13" t="str">
        <f t="shared" si="124"/>
        <v/>
      </c>
      <c r="AQ35" s="13" t="str">
        <f t="shared" si="124"/>
        <v/>
      </c>
      <c r="AR35" s="13" t="str">
        <f t="shared" si="124"/>
        <v/>
      </c>
      <c r="AS35" s="13" t="str">
        <f t="shared" si="124"/>
        <v/>
      </c>
      <c r="AT35" s="13" t="str">
        <f t="shared" si="124"/>
        <v/>
      </c>
      <c r="AU35" s="13" t="str">
        <f t="shared" si="124"/>
        <v/>
      </c>
      <c r="AV35" s="13" t="str">
        <f t="shared" si="124"/>
        <v/>
      </c>
      <c r="AW35" s="13" t="str">
        <f t="shared" si="124"/>
        <v/>
      </c>
      <c r="AX35" s="13" t="str">
        <f t="shared" si="124"/>
        <v/>
      </c>
      <c r="AY35" s="13" t="str">
        <f t="shared" si="124"/>
        <v/>
      </c>
      <c r="AZ35" s="13" t="str">
        <f t="shared" si="124"/>
        <v/>
      </c>
      <c r="BA35" s="13" t="str">
        <f t="shared" si="124"/>
        <v/>
      </c>
      <c r="BB35" s="13" t="str">
        <f t="shared" si="124"/>
        <v/>
      </c>
      <c r="BC35" s="13" t="str">
        <f t="shared" si="124"/>
        <v/>
      </c>
      <c r="BD35" s="13" t="str">
        <f t="shared" si="124"/>
        <v/>
      </c>
      <c r="BE35" s="13" t="str">
        <f t="shared" si="124"/>
        <v/>
      </c>
      <c r="BF35" s="13" t="str">
        <f t="shared" si="124"/>
        <v/>
      </c>
      <c r="BG35" s="13" t="str">
        <f t="shared" si="124"/>
        <v/>
      </c>
      <c r="BH35" s="13" t="str">
        <f t="shared" si="124"/>
        <v/>
      </c>
      <c r="BI35" s="13" t="str">
        <f t="shared" si="124"/>
        <v/>
      </c>
      <c r="BJ35" s="13" t="str">
        <f t="shared" si="124"/>
        <v/>
      </c>
      <c r="BK35" s="13" t="str">
        <f t="shared" si="124"/>
        <v/>
      </c>
      <c r="BL35" s="13" t="str">
        <f t="shared" ref="BL35:CQ35" si="125">IF(BK35="","",IF(BK35+1&gt;$W35,"",BK35+1))</f>
        <v/>
      </c>
      <c r="BM35" s="13" t="str">
        <f t="shared" si="125"/>
        <v/>
      </c>
      <c r="BN35" s="13" t="str">
        <f t="shared" si="125"/>
        <v/>
      </c>
      <c r="BO35" s="13" t="str">
        <f t="shared" si="125"/>
        <v/>
      </c>
      <c r="BP35" s="13" t="str">
        <f t="shared" si="125"/>
        <v/>
      </c>
      <c r="BQ35" s="13" t="str">
        <f t="shared" si="125"/>
        <v/>
      </c>
      <c r="BR35" s="13" t="str">
        <f t="shared" si="125"/>
        <v/>
      </c>
      <c r="BS35" s="13" t="str">
        <f t="shared" si="125"/>
        <v/>
      </c>
      <c r="BT35" s="13" t="str">
        <f t="shared" si="125"/>
        <v/>
      </c>
      <c r="BU35" s="13" t="str">
        <f t="shared" si="125"/>
        <v/>
      </c>
      <c r="BV35" s="13" t="str">
        <f t="shared" si="125"/>
        <v/>
      </c>
      <c r="BW35" s="13" t="str">
        <f t="shared" si="125"/>
        <v/>
      </c>
      <c r="BX35" s="13" t="str">
        <f t="shared" si="125"/>
        <v/>
      </c>
      <c r="BY35" s="13" t="str">
        <f t="shared" si="125"/>
        <v/>
      </c>
      <c r="BZ35" s="13" t="str">
        <f t="shared" si="125"/>
        <v/>
      </c>
      <c r="CA35" s="13" t="str">
        <f t="shared" si="125"/>
        <v/>
      </c>
      <c r="CB35" s="13" t="str">
        <f t="shared" si="125"/>
        <v/>
      </c>
      <c r="CC35" s="13" t="str">
        <f t="shared" si="125"/>
        <v/>
      </c>
      <c r="CD35" s="13" t="str">
        <f t="shared" si="125"/>
        <v/>
      </c>
      <c r="CE35" s="13" t="str">
        <f t="shared" si="125"/>
        <v/>
      </c>
      <c r="CF35" s="13" t="str">
        <f t="shared" si="125"/>
        <v/>
      </c>
      <c r="CG35" s="13" t="str">
        <f t="shared" si="125"/>
        <v/>
      </c>
      <c r="CH35" s="13" t="str">
        <f t="shared" si="125"/>
        <v/>
      </c>
      <c r="CI35" s="13" t="str">
        <f t="shared" si="125"/>
        <v/>
      </c>
      <c r="CJ35" s="13" t="str">
        <f t="shared" si="125"/>
        <v/>
      </c>
      <c r="CK35" s="13" t="str">
        <f t="shared" si="125"/>
        <v/>
      </c>
      <c r="CL35" s="13" t="str">
        <f t="shared" si="125"/>
        <v/>
      </c>
      <c r="CM35" s="13" t="str">
        <f t="shared" si="125"/>
        <v/>
      </c>
      <c r="CN35" s="13" t="str">
        <f t="shared" si="125"/>
        <v/>
      </c>
      <c r="CO35" s="13" t="str">
        <f t="shared" si="125"/>
        <v/>
      </c>
      <c r="CP35" s="13" t="str">
        <f t="shared" si="125"/>
        <v/>
      </c>
      <c r="CQ35" s="13" t="str">
        <f t="shared" si="125"/>
        <v/>
      </c>
      <c r="CR35" s="13" t="str">
        <f t="shared" ref="CR35:DW35" si="126">IF(CQ35="","",IF(CQ35+1&gt;$W35,"",CQ35+1))</f>
        <v/>
      </c>
      <c r="CS35" s="13" t="str">
        <f t="shared" si="126"/>
        <v/>
      </c>
      <c r="CT35" s="13" t="str">
        <f t="shared" si="126"/>
        <v/>
      </c>
      <c r="CU35" s="13" t="str">
        <f t="shared" si="126"/>
        <v/>
      </c>
      <c r="CV35" s="13" t="str">
        <f t="shared" si="126"/>
        <v/>
      </c>
      <c r="CW35" s="13" t="str">
        <f t="shared" si="126"/>
        <v/>
      </c>
      <c r="CX35" s="13" t="str">
        <f t="shared" si="126"/>
        <v/>
      </c>
      <c r="CY35" s="13" t="str">
        <f t="shared" si="126"/>
        <v/>
      </c>
      <c r="CZ35" s="13" t="str">
        <f t="shared" si="126"/>
        <v/>
      </c>
      <c r="DA35" s="13" t="str">
        <f t="shared" si="126"/>
        <v/>
      </c>
      <c r="DB35" s="13" t="str">
        <f t="shared" si="126"/>
        <v/>
      </c>
      <c r="DC35" s="13" t="str">
        <f t="shared" si="126"/>
        <v/>
      </c>
      <c r="DD35" s="13" t="str">
        <f t="shared" si="126"/>
        <v/>
      </c>
      <c r="DE35" s="13" t="str">
        <f t="shared" si="126"/>
        <v/>
      </c>
      <c r="DF35" s="13" t="str">
        <f t="shared" si="126"/>
        <v/>
      </c>
      <c r="DG35" s="13" t="str">
        <f t="shared" si="126"/>
        <v/>
      </c>
      <c r="DH35" s="13" t="str">
        <f t="shared" si="126"/>
        <v/>
      </c>
      <c r="DI35" s="13" t="str">
        <f t="shared" si="126"/>
        <v/>
      </c>
      <c r="DJ35" s="13" t="str">
        <f t="shared" si="126"/>
        <v/>
      </c>
      <c r="DK35" s="13" t="str">
        <f t="shared" si="126"/>
        <v/>
      </c>
      <c r="DL35" s="13" t="str">
        <f t="shared" si="126"/>
        <v/>
      </c>
      <c r="DM35" s="13" t="str">
        <f t="shared" si="126"/>
        <v/>
      </c>
      <c r="DN35" s="13" t="str">
        <f t="shared" si="126"/>
        <v/>
      </c>
      <c r="DO35" s="13" t="str">
        <f t="shared" si="126"/>
        <v/>
      </c>
      <c r="DP35" s="13" t="str">
        <f t="shared" si="126"/>
        <v/>
      </c>
      <c r="DQ35" s="13" t="str">
        <f t="shared" si="126"/>
        <v/>
      </c>
      <c r="DR35" s="13" t="str">
        <f t="shared" si="126"/>
        <v/>
      </c>
      <c r="DS35" s="13" t="str">
        <f t="shared" si="126"/>
        <v/>
      </c>
      <c r="DT35" s="13" t="str">
        <f t="shared" si="126"/>
        <v/>
      </c>
      <c r="DU35" s="13" t="str">
        <f t="shared" si="126"/>
        <v/>
      </c>
      <c r="DV35" s="13" t="str">
        <f t="shared" si="126"/>
        <v/>
      </c>
      <c r="DW35" s="13" t="str">
        <f t="shared" si="126"/>
        <v/>
      </c>
      <c r="DX35" s="13" t="str">
        <f t="shared" ref="DX35:FC35" si="127">IF(DW35="","",IF(DW35+1&gt;$W35,"",DW35+1))</f>
        <v/>
      </c>
      <c r="DY35" s="13" t="str">
        <f t="shared" si="127"/>
        <v/>
      </c>
      <c r="DZ35" s="13" t="str">
        <f t="shared" si="127"/>
        <v/>
      </c>
      <c r="EA35" s="13" t="str">
        <f t="shared" si="127"/>
        <v/>
      </c>
      <c r="EB35" s="13" t="str">
        <f t="shared" si="127"/>
        <v/>
      </c>
      <c r="EC35" s="13" t="str">
        <f t="shared" si="127"/>
        <v/>
      </c>
      <c r="ED35" s="13" t="str">
        <f t="shared" si="127"/>
        <v/>
      </c>
      <c r="EE35" s="13" t="str">
        <f t="shared" si="127"/>
        <v/>
      </c>
      <c r="EF35" s="13" t="str">
        <f t="shared" si="127"/>
        <v/>
      </c>
      <c r="EG35" s="13" t="str">
        <f t="shared" si="127"/>
        <v/>
      </c>
      <c r="EH35" s="13" t="str">
        <f t="shared" si="127"/>
        <v/>
      </c>
      <c r="EI35" s="13" t="str">
        <f t="shared" si="127"/>
        <v/>
      </c>
      <c r="EJ35" s="13" t="str">
        <f t="shared" si="127"/>
        <v/>
      </c>
      <c r="EK35" s="13" t="str">
        <f t="shared" si="127"/>
        <v/>
      </c>
      <c r="EL35" s="13" t="str">
        <f t="shared" si="127"/>
        <v/>
      </c>
      <c r="EM35" s="13" t="str">
        <f t="shared" si="127"/>
        <v/>
      </c>
      <c r="EN35" s="13" t="str">
        <f t="shared" si="127"/>
        <v/>
      </c>
      <c r="EO35" s="13" t="str">
        <f t="shared" si="127"/>
        <v/>
      </c>
      <c r="EP35" s="13" t="str">
        <f t="shared" si="127"/>
        <v/>
      </c>
      <c r="EQ35" s="13" t="str">
        <f t="shared" si="127"/>
        <v/>
      </c>
      <c r="ER35" s="13" t="str">
        <f t="shared" si="127"/>
        <v/>
      </c>
      <c r="ES35" s="13" t="str">
        <f t="shared" si="127"/>
        <v/>
      </c>
      <c r="ET35" s="13" t="str">
        <f t="shared" si="127"/>
        <v/>
      </c>
      <c r="EU35" s="13" t="str">
        <f t="shared" si="127"/>
        <v/>
      </c>
      <c r="EV35" s="13" t="str">
        <f t="shared" si="127"/>
        <v/>
      </c>
      <c r="EW35" s="13" t="str">
        <f t="shared" si="127"/>
        <v/>
      </c>
      <c r="EX35" s="13" t="str">
        <f t="shared" si="127"/>
        <v/>
      </c>
      <c r="EY35" s="13" t="str">
        <f t="shared" si="127"/>
        <v/>
      </c>
      <c r="EZ35" s="13" t="str">
        <f t="shared" si="127"/>
        <v/>
      </c>
      <c r="FA35" s="13" t="str">
        <f t="shared" si="127"/>
        <v/>
      </c>
      <c r="FB35" s="13" t="str">
        <f t="shared" si="127"/>
        <v/>
      </c>
      <c r="FC35" s="13" t="str">
        <f t="shared" si="127"/>
        <v/>
      </c>
      <c r="FD35" s="13" t="str">
        <f t="shared" ref="FD35:FX35" si="128">IF(FC35="","",IF(FC35+1&gt;$W35,"",FC35+1))</f>
        <v/>
      </c>
      <c r="FE35" s="13" t="str">
        <f t="shared" si="128"/>
        <v/>
      </c>
      <c r="FF35" s="13" t="str">
        <f t="shared" si="128"/>
        <v/>
      </c>
      <c r="FG35" s="13" t="str">
        <f t="shared" si="128"/>
        <v/>
      </c>
      <c r="FH35" s="13" t="str">
        <f t="shared" si="128"/>
        <v/>
      </c>
      <c r="FI35" s="13" t="str">
        <f t="shared" si="128"/>
        <v/>
      </c>
      <c r="FJ35" s="13" t="str">
        <f t="shared" si="128"/>
        <v/>
      </c>
      <c r="FK35" s="13" t="str">
        <f t="shared" si="128"/>
        <v/>
      </c>
      <c r="FL35" s="13" t="str">
        <f t="shared" si="128"/>
        <v/>
      </c>
      <c r="FM35" s="13" t="str">
        <f t="shared" si="128"/>
        <v/>
      </c>
      <c r="FN35" s="13" t="str">
        <f t="shared" si="128"/>
        <v/>
      </c>
      <c r="FO35" s="13" t="str">
        <f t="shared" si="128"/>
        <v/>
      </c>
      <c r="FP35" s="13" t="str">
        <f t="shared" si="128"/>
        <v/>
      </c>
      <c r="FQ35" s="13" t="str">
        <f t="shared" si="128"/>
        <v/>
      </c>
      <c r="FR35" s="13" t="str">
        <f t="shared" si="128"/>
        <v/>
      </c>
      <c r="FS35" s="13" t="str">
        <f t="shared" si="128"/>
        <v/>
      </c>
      <c r="FT35" s="13" t="str">
        <f t="shared" si="128"/>
        <v/>
      </c>
      <c r="FU35" s="13" t="str">
        <f t="shared" si="128"/>
        <v/>
      </c>
      <c r="FV35" s="13" t="str">
        <f t="shared" si="128"/>
        <v/>
      </c>
      <c r="FW35" s="13" t="str">
        <f t="shared" si="128"/>
        <v/>
      </c>
      <c r="FX35" s="13" t="str">
        <f t="shared" si="128"/>
        <v/>
      </c>
      <c r="FZ35"/>
    </row>
    <row r="36" spans="1:182" ht="12.75" customHeight="1" x14ac:dyDescent="0.2">
      <c r="A36" s="20">
        <f t="shared" si="0"/>
        <v>43561</v>
      </c>
      <c r="B36" s="22">
        <f t="shared" si="28"/>
        <v>43561</v>
      </c>
      <c r="C36" s="40" t="str">
        <f t="shared" si="1"/>
        <v/>
      </c>
      <c r="D36" s="18" t="str">
        <f t="shared" si="2"/>
        <v/>
      </c>
      <c r="E36" s="18" t="str">
        <f t="shared" si="3"/>
        <v/>
      </c>
      <c r="F36" s="44">
        <f t="shared" ca="1" si="4"/>
        <v>0</v>
      </c>
      <c r="G36" s="2"/>
      <c r="H36" s="3"/>
      <c r="I36" s="26" t="str">
        <f t="shared" si="5"/>
        <v/>
      </c>
      <c r="J36" s="4"/>
      <c r="K36" s="5"/>
      <c r="L36" s="6" t="str">
        <f t="shared" si="6"/>
        <v/>
      </c>
      <c r="M36" s="79"/>
      <c r="N36" s="45">
        <f t="shared" si="7"/>
        <v>0</v>
      </c>
      <c r="O36" s="42" t="str">
        <f t="shared" ca="1" si="15"/>
        <v/>
      </c>
      <c r="P36" s="43" t="str">
        <f t="shared" ca="1" si="16"/>
        <v/>
      </c>
      <c r="Q36" s="7" t="str">
        <f t="shared" ca="1" si="8"/>
        <v/>
      </c>
      <c r="R36" s="8" t="str">
        <f t="shared" ca="1" si="9"/>
        <v/>
      </c>
      <c r="S36" s="92">
        <f t="shared" ca="1" si="17"/>
        <v>0</v>
      </c>
      <c r="T36" s="96" t="str">
        <f t="shared" ca="1" si="18"/>
        <v/>
      </c>
      <c r="U36" s="106"/>
      <c r="V36" s="87" t="str">
        <f t="shared" si="19"/>
        <v/>
      </c>
      <c r="W36" s="107"/>
      <c r="X36" s="101" t="str">
        <f t="shared" si="20"/>
        <v/>
      </c>
      <c r="Y36" s="16">
        <f>DATE(LEFT($T$1,4),12,25)</f>
        <v>43824</v>
      </c>
      <c r="Z36" s="11" t="s">
        <v>19</v>
      </c>
      <c r="AA36" s="101" t="str">
        <f t="shared" si="21"/>
        <v/>
      </c>
      <c r="AB36" s="15"/>
      <c r="AC36" s="1"/>
      <c r="AD36"/>
      <c r="AE36" s="13" t="str">
        <f t="shared" si="22"/>
        <v/>
      </c>
      <c r="AF36" s="13" t="str">
        <f t="shared" ref="AF36:BK36" si="129">IF(AE36="","",IF(AE36+1&gt;$W36,"",AE36+1))</f>
        <v/>
      </c>
      <c r="AG36" s="13" t="str">
        <f t="shared" si="129"/>
        <v/>
      </c>
      <c r="AH36" s="13" t="str">
        <f t="shared" si="129"/>
        <v/>
      </c>
      <c r="AI36" s="13" t="str">
        <f t="shared" si="129"/>
        <v/>
      </c>
      <c r="AJ36" s="13" t="str">
        <f t="shared" si="129"/>
        <v/>
      </c>
      <c r="AK36" s="13" t="str">
        <f t="shared" si="129"/>
        <v/>
      </c>
      <c r="AL36" s="13" t="str">
        <f t="shared" si="129"/>
        <v/>
      </c>
      <c r="AM36" s="13" t="str">
        <f t="shared" si="129"/>
        <v/>
      </c>
      <c r="AN36" s="13" t="str">
        <f t="shared" si="129"/>
        <v/>
      </c>
      <c r="AO36" s="13" t="str">
        <f t="shared" si="129"/>
        <v/>
      </c>
      <c r="AP36" s="13" t="str">
        <f t="shared" si="129"/>
        <v/>
      </c>
      <c r="AQ36" s="13" t="str">
        <f t="shared" si="129"/>
        <v/>
      </c>
      <c r="AR36" s="13" t="str">
        <f t="shared" si="129"/>
        <v/>
      </c>
      <c r="AS36" s="13" t="str">
        <f t="shared" si="129"/>
        <v/>
      </c>
      <c r="AT36" s="13" t="str">
        <f t="shared" si="129"/>
        <v/>
      </c>
      <c r="AU36" s="13" t="str">
        <f t="shared" si="129"/>
        <v/>
      </c>
      <c r="AV36" s="13" t="str">
        <f t="shared" si="129"/>
        <v/>
      </c>
      <c r="AW36" s="13" t="str">
        <f t="shared" si="129"/>
        <v/>
      </c>
      <c r="AX36" s="13" t="str">
        <f t="shared" si="129"/>
        <v/>
      </c>
      <c r="AY36" s="13" t="str">
        <f t="shared" si="129"/>
        <v/>
      </c>
      <c r="AZ36" s="13" t="str">
        <f t="shared" si="129"/>
        <v/>
      </c>
      <c r="BA36" s="13" t="str">
        <f t="shared" si="129"/>
        <v/>
      </c>
      <c r="BB36" s="13" t="str">
        <f t="shared" si="129"/>
        <v/>
      </c>
      <c r="BC36" s="13" t="str">
        <f t="shared" si="129"/>
        <v/>
      </c>
      <c r="BD36" s="13" t="str">
        <f t="shared" si="129"/>
        <v/>
      </c>
      <c r="BE36" s="13" t="str">
        <f t="shared" si="129"/>
        <v/>
      </c>
      <c r="BF36" s="13" t="str">
        <f t="shared" si="129"/>
        <v/>
      </c>
      <c r="BG36" s="13" t="str">
        <f t="shared" si="129"/>
        <v/>
      </c>
      <c r="BH36" s="13" t="str">
        <f t="shared" si="129"/>
        <v/>
      </c>
      <c r="BI36" s="13" t="str">
        <f t="shared" si="129"/>
        <v/>
      </c>
      <c r="BJ36" s="13" t="str">
        <f t="shared" si="129"/>
        <v/>
      </c>
      <c r="BK36" s="13" t="str">
        <f t="shared" si="129"/>
        <v/>
      </c>
      <c r="BL36" s="13" t="str">
        <f t="shared" ref="BL36:CQ36" si="130">IF(BK36="","",IF(BK36+1&gt;$W36,"",BK36+1))</f>
        <v/>
      </c>
      <c r="BM36" s="13" t="str">
        <f t="shared" si="130"/>
        <v/>
      </c>
      <c r="BN36" s="13" t="str">
        <f t="shared" si="130"/>
        <v/>
      </c>
      <c r="BO36" s="13" t="str">
        <f t="shared" si="130"/>
        <v/>
      </c>
      <c r="BP36" s="13" t="str">
        <f t="shared" si="130"/>
        <v/>
      </c>
      <c r="BQ36" s="13" t="str">
        <f t="shared" si="130"/>
        <v/>
      </c>
      <c r="BR36" s="13" t="str">
        <f t="shared" si="130"/>
        <v/>
      </c>
      <c r="BS36" s="13" t="str">
        <f t="shared" si="130"/>
        <v/>
      </c>
      <c r="BT36" s="13" t="str">
        <f t="shared" si="130"/>
        <v/>
      </c>
      <c r="BU36" s="13" t="str">
        <f t="shared" si="130"/>
        <v/>
      </c>
      <c r="BV36" s="13" t="str">
        <f t="shared" si="130"/>
        <v/>
      </c>
      <c r="BW36" s="13" t="str">
        <f t="shared" si="130"/>
        <v/>
      </c>
      <c r="BX36" s="13" t="str">
        <f t="shared" si="130"/>
        <v/>
      </c>
      <c r="BY36" s="13" t="str">
        <f t="shared" si="130"/>
        <v/>
      </c>
      <c r="BZ36" s="13" t="str">
        <f t="shared" si="130"/>
        <v/>
      </c>
      <c r="CA36" s="13" t="str">
        <f t="shared" si="130"/>
        <v/>
      </c>
      <c r="CB36" s="13" t="str">
        <f t="shared" si="130"/>
        <v/>
      </c>
      <c r="CC36" s="13" t="str">
        <f t="shared" si="130"/>
        <v/>
      </c>
      <c r="CD36" s="13" t="str">
        <f t="shared" si="130"/>
        <v/>
      </c>
      <c r="CE36" s="13" t="str">
        <f t="shared" si="130"/>
        <v/>
      </c>
      <c r="CF36" s="13" t="str">
        <f t="shared" si="130"/>
        <v/>
      </c>
      <c r="CG36" s="13" t="str">
        <f t="shared" si="130"/>
        <v/>
      </c>
      <c r="CH36" s="13" t="str">
        <f t="shared" si="130"/>
        <v/>
      </c>
      <c r="CI36" s="13" t="str">
        <f t="shared" si="130"/>
        <v/>
      </c>
      <c r="CJ36" s="13" t="str">
        <f t="shared" si="130"/>
        <v/>
      </c>
      <c r="CK36" s="13" t="str">
        <f t="shared" si="130"/>
        <v/>
      </c>
      <c r="CL36" s="13" t="str">
        <f t="shared" si="130"/>
        <v/>
      </c>
      <c r="CM36" s="13" t="str">
        <f t="shared" si="130"/>
        <v/>
      </c>
      <c r="CN36" s="13" t="str">
        <f t="shared" si="130"/>
        <v/>
      </c>
      <c r="CO36" s="13" t="str">
        <f t="shared" si="130"/>
        <v/>
      </c>
      <c r="CP36" s="13" t="str">
        <f t="shared" si="130"/>
        <v/>
      </c>
      <c r="CQ36" s="13" t="str">
        <f t="shared" si="130"/>
        <v/>
      </c>
      <c r="CR36" s="13" t="str">
        <f t="shared" ref="CR36:DW36" si="131">IF(CQ36="","",IF(CQ36+1&gt;$W36,"",CQ36+1))</f>
        <v/>
      </c>
      <c r="CS36" s="13" t="str">
        <f t="shared" si="131"/>
        <v/>
      </c>
      <c r="CT36" s="13" t="str">
        <f t="shared" si="131"/>
        <v/>
      </c>
      <c r="CU36" s="13" t="str">
        <f t="shared" si="131"/>
        <v/>
      </c>
      <c r="CV36" s="13" t="str">
        <f t="shared" si="131"/>
        <v/>
      </c>
      <c r="CW36" s="13" t="str">
        <f t="shared" si="131"/>
        <v/>
      </c>
      <c r="CX36" s="13" t="str">
        <f t="shared" si="131"/>
        <v/>
      </c>
      <c r="CY36" s="13" t="str">
        <f t="shared" si="131"/>
        <v/>
      </c>
      <c r="CZ36" s="13" t="str">
        <f t="shared" si="131"/>
        <v/>
      </c>
      <c r="DA36" s="13" t="str">
        <f t="shared" si="131"/>
        <v/>
      </c>
      <c r="DB36" s="13" t="str">
        <f t="shared" si="131"/>
        <v/>
      </c>
      <c r="DC36" s="13" t="str">
        <f t="shared" si="131"/>
        <v/>
      </c>
      <c r="DD36" s="13" t="str">
        <f t="shared" si="131"/>
        <v/>
      </c>
      <c r="DE36" s="13" t="str">
        <f t="shared" si="131"/>
        <v/>
      </c>
      <c r="DF36" s="13" t="str">
        <f t="shared" si="131"/>
        <v/>
      </c>
      <c r="DG36" s="13" t="str">
        <f t="shared" si="131"/>
        <v/>
      </c>
      <c r="DH36" s="13" t="str">
        <f t="shared" si="131"/>
        <v/>
      </c>
      <c r="DI36" s="13" t="str">
        <f t="shared" si="131"/>
        <v/>
      </c>
      <c r="DJ36" s="13" t="str">
        <f t="shared" si="131"/>
        <v/>
      </c>
      <c r="DK36" s="13" t="str">
        <f t="shared" si="131"/>
        <v/>
      </c>
      <c r="DL36" s="13" t="str">
        <f t="shared" si="131"/>
        <v/>
      </c>
      <c r="DM36" s="13" t="str">
        <f t="shared" si="131"/>
        <v/>
      </c>
      <c r="DN36" s="13" t="str">
        <f t="shared" si="131"/>
        <v/>
      </c>
      <c r="DO36" s="13" t="str">
        <f t="shared" si="131"/>
        <v/>
      </c>
      <c r="DP36" s="13" t="str">
        <f t="shared" si="131"/>
        <v/>
      </c>
      <c r="DQ36" s="13" t="str">
        <f t="shared" si="131"/>
        <v/>
      </c>
      <c r="DR36" s="13" t="str">
        <f t="shared" si="131"/>
        <v/>
      </c>
      <c r="DS36" s="13" t="str">
        <f t="shared" si="131"/>
        <v/>
      </c>
      <c r="DT36" s="13" t="str">
        <f t="shared" si="131"/>
        <v/>
      </c>
      <c r="DU36" s="13" t="str">
        <f t="shared" si="131"/>
        <v/>
      </c>
      <c r="DV36" s="13" t="str">
        <f t="shared" si="131"/>
        <v/>
      </c>
      <c r="DW36" s="13" t="str">
        <f t="shared" si="131"/>
        <v/>
      </c>
      <c r="DX36" s="13" t="str">
        <f t="shared" ref="DX36:FC36" si="132">IF(DW36="","",IF(DW36+1&gt;$W36,"",DW36+1))</f>
        <v/>
      </c>
      <c r="DY36" s="13" t="str">
        <f t="shared" si="132"/>
        <v/>
      </c>
      <c r="DZ36" s="13" t="str">
        <f t="shared" si="132"/>
        <v/>
      </c>
      <c r="EA36" s="13" t="str">
        <f t="shared" si="132"/>
        <v/>
      </c>
      <c r="EB36" s="13" t="str">
        <f t="shared" si="132"/>
        <v/>
      </c>
      <c r="EC36" s="13" t="str">
        <f t="shared" si="132"/>
        <v/>
      </c>
      <c r="ED36" s="13" t="str">
        <f t="shared" si="132"/>
        <v/>
      </c>
      <c r="EE36" s="13" t="str">
        <f t="shared" si="132"/>
        <v/>
      </c>
      <c r="EF36" s="13" t="str">
        <f t="shared" si="132"/>
        <v/>
      </c>
      <c r="EG36" s="13" t="str">
        <f t="shared" si="132"/>
        <v/>
      </c>
      <c r="EH36" s="13" t="str">
        <f t="shared" si="132"/>
        <v/>
      </c>
      <c r="EI36" s="13" t="str">
        <f t="shared" si="132"/>
        <v/>
      </c>
      <c r="EJ36" s="13" t="str">
        <f t="shared" si="132"/>
        <v/>
      </c>
      <c r="EK36" s="13" t="str">
        <f t="shared" si="132"/>
        <v/>
      </c>
      <c r="EL36" s="13" t="str">
        <f t="shared" si="132"/>
        <v/>
      </c>
      <c r="EM36" s="13" t="str">
        <f t="shared" si="132"/>
        <v/>
      </c>
      <c r="EN36" s="13" t="str">
        <f t="shared" si="132"/>
        <v/>
      </c>
      <c r="EO36" s="13" t="str">
        <f t="shared" si="132"/>
        <v/>
      </c>
      <c r="EP36" s="13" t="str">
        <f t="shared" si="132"/>
        <v/>
      </c>
      <c r="EQ36" s="13" t="str">
        <f t="shared" si="132"/>
        <v/>
      </c>
      <c r="ER36" s="13" t="str">
        <f t="shared" si="132"/>
        <v/>
      </c>
      <c r="ES36" s="13" t="str">
        <f t="shared" si="132"/>
        <v/>
      </c>
      <c r="ET36" s="13" t="str">
        <f t="shared" si="132"/>
        <v/>
      </c>
      <c r="EU36" s="13" t="str">
        <f t="shared" si="132"/>
        <v/>
      </c>
      <c r="EV36" s="13" t="str">
        <f t="shared" si="132"/>
        <v/>
      </c>
      <c r="EW36" s="13" t="str">
        <f t="shared" si="132"/>
        <v/>
      </c>
      <c r="EX36" s="13" t="str">
        <f t="shared" si="132"/>
        <v/>
      </c>
      <c r="EY36" s="13" t="str">
        <f t="shared" si="132"/>
        <v/>
      </c>
      <c r="EZ36" s="13" t="str">
        <f t="shared" si="132"/>
        <v/>
      </c>
      <c r="FA36" s="13" t="str">
        <f t="shared" si="132"/>
        <v/>
      </c>
      <c r="FB36" s="13" t="str">
        <f t="shared" si="132"/>
        <v/>
      </c>
      <c r="FC36" s="13" t="str">
        <f t="shared" si="132"/>
        <v/>
      </c>
      <c r="FD36" s="13" t="str">
        <f t="shared" ref="FD36:FX36" si="133">IF(FC36="","",IF(FC36+1&gt;$W36,"",FC36+1))</f>
        <v/>
      </c>
      <c r="FE36" s="13" t="str">
        <f t="shared" si="133"/>
        <v/>
      </c>
      <c r="FF36" s="13" t="str">
        <f t="shared" si="133"/>
        <v/>
      </c>
      <c r="FG36" s="13" t="str">
        <f t="shared" si="133"/>
        <v/>
      </c>
      <c r="FH36" s="13" t="str">
        <f t="shared" si="133"/>
        <v/>
      </c>
      <c r="FI36" s="13" t="str">
        <f t="shared" si="133"/>
        <v/>
      </c>
      <c r="FJ36" s="13" t="str">
        <f t="shared" si="133"/>
        <v/>
      </c>
      <c r="FK36" s="13" t="str">
        <f t="shared" si="133"/>
        <v/>
      </c>
      <c r="FL36" s="13" t="str">
        <f t="shared" si="133"/>
        <v/>
      </c>
      <c r="FM36" s="13" t="str">
        <f t="shared" si="133"/>
        <v/>
      </c>
      <c r="FN36" s="13" t="str">
        <f t="shared" si="133"/>
        <v/>
      </c>
      <c r="FO36" s="13" t="str">
        <f t="shared" si="133"/>
        <v/>
      </c>
      <c r="FP36" s="13" t="str">
        <f t="shared" si="133"/>
        <v/>
      </c>
      <c r="FQ36" s="13" t="str">
        <f t="shared" si="133"/>
        <v/>
      </c>
      <c r="FR36" s="13" t="str">
        <f t="shared" si="133"/>
        <v/>
      </c>
      <c r="FS36" s="13" t="str">
        <f t="shared" si="133"/>
        <v/>
      </c>
      <c r="FT36" s="13" t="str">
        <f t="shared" si="133"/>
        <v/>
      </c>
      <c r="FU36" s="13" t="str">
        <f t="shared" si="133"/>
        <v/>
      </c>
      <c r="FV36" s="13" t="str">
        <f t="shared" si="133"/>
        <v/>
      </c>
      <c r="FW36" s="13" t="str">
        <f t="shared" si="133"/>
        <v/>
      </c>
      <c r="FX36" s="13" t="str">
        <f t="shared" si="133"/>
        <v/>
      </c>
      <c r="FZ36"/>
    </row>
    <row r="37" spans="1:182" ht="12.75" customHeight="1" x14ac:dyDescent="0.2">
      <c r="A37" s="20">
        <f t="shared" si="0"/>
        <v>43562</v>
      </c>
      <c r="B37" s="22">
        <f t="shared" si="28"/>
        <v>43562</v>
      </c>
      <c r="C37" s="40" t="str">
        <f t="shared" si="1"/>
        <v/>
      </c>
      <c r="D37" s="18" t="str">
        <f t="shared" si="2"/>
        <v/>
      </c>
      <c r="E37" s="18" t="str">
        <f t="shared" si="3"/>
        <v/>
      </c>
      <c r="F37" s="44">
        <f t="shared" ca="1" si="4"/>
        <v>0</v>
      </c>
      <c r="G37" s="2"/>
      <c r="H37" s="3"/>
      <c r="I37" s="26" t="str">
        <f t="shared" si="5"/>
        <v/>
      </c>
      <c r="J37" s="4"/>
      <c r="K37" s="5"/>
      <c r="L37" s="6" t="str">
        <f t="shared" si="6"/>
        <v/>
      </c>
      <c r="M37" s="79"/>
      <c r="N37" s="45">
        <f t="shared" si="7"/>
        <v>0</v>
      </c>
      <c r="O37" s="42" t="str">
        <f t="shared" ca="1" si="15"/>
        <v/>
      </c>
      <c r="P37" s="43" t="str">
        <f t="shared" ca="1" si="16"/>
        <v/>
      </c>
      <c r="Q37" s="7" t="str">
        <f t="shared" ca="1" si="8"/>
        <v/>
      </c>
      <c r="R37" s="8" t="str">
        <f t="shared" ca="1" si="9"/>
        <v/>
      </c>
      <c r="S37" s="92" t="str">
        <f t="shared" si="17"/>
        <v/>
      </c>
      <c r="T37" s="96" t="str">
        <f t="shared" ca="1" si="18"/>
        <v/>
      </c>
      <c r="U37" s="106"/>
      <c r="V37" s="87" t="str">
        <f t="shared" si="19"/>
        <v/>
      </c>
      <c r="W37" s="107"/>
      <c r="X37" s="101" t="str">
        <f t="shared" si="20"/>
        <v/>
      </c>
      <c r="Y37" s="16">
        <f>DATE(RIGHT($T$1,4),12,25)</f>
        <v>44190</v>
      </c>
      <c r="Z37" s="11" t="s">
        <v>19</v>
      </c>
      <c r="AA37" s="101" t="str">
        <f t="shared" si="21"/>
        <v/>
      </c>
      <c r="AB37" s="15"/>
      <c r="AC37" s="1"/>
      <c r="AD37"/>
      <c r="AE37" s="13" t="str">
        <f t="shared" si="22"/>
        <v/>
      </c>
      <c r="AF37" s="13" t="str">
        <f t="shared" ref="AF37:BK37" si="134">IF(AE37="","",IF(AE37+1&gt;$W37,"",AE37+1))</f>
        <v/>
      </c>
      <c r="AG37" s="13" t="str">
        <f t="shared" si="134"/>
        <v/>
      </c>
      <c r="AH37" s="13" t="str">
        <f t="shared" si="134"/>
        <v/>
      </c>
      <c r="AI37" s="13" t="str">
        <f t="shared" si="134"/>
        <v/>
      </c>
      <c r="AJ37" s="13" t="str">
        <f t="shared" si="134"/>
        <v/>
      </c>
      <c r="AK37" s="13" t="str">
        <f t="shared" si="134"/>
        <v/>
      </c>
      <c r="AL37" s="13" t="str">
        <f t="shared" si="134"/>
        <v/>
      </c>
      <c r="AM37" s="13" t="str">
        <f t="shared" si="134"/>
        <v/>
      </c>
      <c r="AN37" s="13" t="str">
        <f t="shared" si="134"/>
        <v/>
      </c>
      <c r="AO37" s="13" t="str">
        <f t="shared" si="134"/>
        <v/>
      </c>
      <c r="AP37" s="13" t="str">
        <f t="shared" si="134"/>
        <v/>
      </c>
      <c r="AQ37" s="13" t="str">
        <f t="shared" si="134"/>
        <v/>
      </c>
      <c r="AR37" s="13" t="str">
        <f t="shared" si="134"/>
        <v/>
      </c>
      <c r="AS37" s="13" t="str">
        <f t="shared" si="134"/>
        <v/>
      </c>
      <c r="AT37" s="13" t="str">
        <f t="shared" si="134"/>
        <v/>
      </c>
      <c r="AU37" s="13" t="str">
        <f t="shared" si="134"/>
        <v/>
      </c>
      <c r="AV37" s="13" t="str">
        <f t="shared" si="134"/>
        <v/>
      </c>
      <c r="AW37" s="13" t="str">
        <f t="shared" si="134"/>
        <v/>
      </c>
      <c r="AX37" s="13" t="str">
        <f t="shared" si="134"/>
        <v/>
      </c>
      <c r="AY37" s="13" t="str">
        <f t="shared" si="134"/>
        <v/>
      </c>
      <c r="AZ37" s="13" t="str">
        <f t="shared" si="134"/>
        <v/>
      </c>
      <c r="BA37" s="13" t="str">
        <f t="shared" si="134"/>
        <v/>
      </c>
      <c r="BB37" s="13" t="str">
        <f t="shared" si="134"/>
        <v/>
      </c>
      <c r="BC37" s="13" t="str">
        <f t="shared" si="134"/>
        <v/>
      </c>
      <c r="BD37" s="13" t="str">
        <f t="shared" si="134"/>
        <v/>
      </c>
      <c r="BE37" s="13" t="str">
        <f t="shared" si="134"/>
        <v/>
      </c>
      <c r="BF37" s="13" t="str">
        <f t="shared" si="134"/>
        <v/>
      </c>
      <c r="BG37" s="13" t="str">
        <f t="shared" si="134"/>
        <v/>
      </c>
      <c r="BH37" s="13" t="str">
        <f t="shared" si="134"/>
        <v/>
      </c>
      <c r="BI37" s="13" t="str">
        <f t="shared" si="134"/>
        <v/>
      </c>
      <c r="BJ37" s="13" t="str">
        <f t="shared" si="134"/>
        <v/>
      </c>
      <c r="BK37" s="13" t="str">
        <f t="shared" si="134"/>
        <v/>
      </c>
      <c r="BL37" s="13" t="str">
        <f t="shared" ref="BL37:CQ37" si="135">IF(BK37="","",IF(BK37+1&gt;$W37,"",BK37+1))</f>
        <v/>
      </c>
      <c r="BM37" s="13" t="str">
        <f t="shared" si="135"/>
        <v/>
      </c>
      <c r="BN37" s="13" t="str">
        <f t="shared" si="135"/>
        <v/>
      </c>
      <c r="BO37" s="13" t="str">
        <f t="shared" si="135"/>
        <v/>
      </c>
      <c r="BP37" s="13" t="str">
        <f t="shared" si="135"/>
        <v/>
      </c>
      <c r="BQ37" s="13" t="str">
        <f t="shared" si="135"/>
        <v/>
      </c>
      <c r="BR37" s="13" t="str">
        <f t="shared" si="135"/>
        <v/>
      </c>
      <c r="BS37" s="13" t="str">
        <f t="shared" si="135"/>
        <v/>
      </c>
      <c r="BT37" s="13" t="str">
        <f t="shared" si="135"/>
        <v/>
      </c>
      <c r="BU37" s="13" t="str">
        <f t="shared" si="135"/>
        <v/>
      </c>
      <c r="BV37" s="13" t="str">
        <f t="shared" si="135"/>
        <v/>
      </c>
      <c r="BW37" s="13" t="str">
        <f t="shared" si="135"/>
        <v/>
      </c>
      <c r="BX37" s="13" t="str">
        <f t="shared" si="135"/>
        <v/>
      </c>
      <c r="BY37" s="13" t="str">
        <f t="shared" si="135"/>
        <v/>
      </c>
      <c r="BZ37" s="13" t="str">
        <f t="shared" si="135"/>
        <v/>
      </c>
      <c r="CA37" s="13" t="str">
        <f t="shared" si="135"/>
        <v/>
      </c>
      <c r="CB37" s="13" t="str">
        <f t="shared" si="135"/>
        <v/>
      </c>
      <c r="CC37" s="13" t="str">
        <f t="shared" si="135"/>
        <v/>
      </c>
      <c r="CD37" s="13" t="str">
        <f t="shared" si="135"/>
        <v/>
      </c>
      <c r="CE37" s="13" t="str">
        <f t="shared" si="135"/>
        <v/>
      </c>
      <c r="CF37" s="13" t="str">
        <f t="shared" si="135"/>
        <v/>
      </c>
      <c r="CG37" s="13" t="str">
        <f t="shared" si="135"/>
        <v/>
      </c>
      <c r="CH37" s="13" t="str">
        <f t="shared" si="135"/>
        <v/>
      </c>
      <c r="CI37" s="13" t="str">
        <f t="shared" si="135"/>
        <v/>
      </c>
      <c r="CJ37" s="13" t="str">
        <f t="shared" si="135"/>
        <v/>
      </c>
      <c r="CK37" s="13" t="str">
        <f t="shared" si="135"/>
        <v/>
      </c>
      <c r="CL37" s="13" t="str">
        <f t="shared" si="135"/>
        <v/>
      </c>
      <c r="CM37" s="13" t="str">
        <f t="shared" si="135"/>
        <v/>
      </c>
      <c r="CN37" s="13" t="str">
        <f t="shared" si="135"/>
        <v/>
      </c>
      <c r="CO37" s="13" t="str">
        <f t="shared" si="135"/>
        <v/>
      </c>
      <c r="CP37" s="13" t="str">
        <f t="shared" si="135"/>
        <v/>
      </c>
      <c r="CQ37" s="13" t="str">
        <f t="shared" si="135"/>
        <v/>
      </c>
      <c r="CR37" s="13" t="str">
        <f t="shared" ref="CR37:DW37" si="136">IF(CQ37="","",IF(CQ37+1&gt;$W37,"",CQ37+1))</f>
        <v/>
      </c>
      <c r="CS37" s="13" t="str">
        <f t="shared" si="136"/>
        <v/>
      </c>
      <c r="CT37" s="13" t="str">
        <f t="shared" si="136"/>
        <v/>
      </c>
      <c r="CU37" s="13" t="str">
        <f t="shared" si="136"/>
        <v/>
      </c>
      <c r="CV37" s="13" t="str">
        <f t="shared" si="136"/>
        <v/>
      </c>
      <c r="CW37" s="13" t="str">
        <f t="shared" si="136"/>
        <v/>
      </c>
      <c r="CX37" s="13" t="str">
        <f t="shared" si="136"/>
        <v/>
      </c>
      <c r="CY37" s="13" t="str">
        <f t="shared" si="136"/>
        <v/>
      </c>
      <c r="CZ37" s="13" t="str">
        <f t="shared" si="136"/>
        <v/>
      </c>
      <c r="DA37" s="13" t="str">
        <f t="shared" si="136"/>
        <v/>
      </c>
      <c r="DB37" s="13" t="str">
        <f t="shared" si="136"/>
        <v/>
      </c>
      <c r="DC37" s="13" t="str">
        <f t="shared" si="136"/>
        <v/>
      </c>
      <c r="DD37" s="13" t="str">
        <f t="shared" si="136"/>
        <v/>
      </c>
      <c r="DE37" s="13" t="str">
        <f t="shared" si="136"/>
        <v/>
      </c>
      <c r="DF37" s="13" t="str">
        <f t="shared" si="136"/>
        <v/>
      </c>
      <c r="DG37" s="13" t="str">
        <f t="shared" si="136"/>
        <v/>
      </c>
      <c r="DH37" s="13" t="str">
        <f t="shared" si="136"/>
        <v/>
      </c>
      <c r="DI37" s="13" t="str">
        <f t="shared" si="136"/>
        <v/>
      </c>
      <c r="DJ37" s="13" t="str">
        <f t="shared" si="136"/>
        <v/>
      </c>
      <c r="DK37" s="13" t="str">
        <f t="shared" si="136"/>
        <v/>
      </c>
      <c r="DL37" s="13" t="str">
        <f t="shared" si="136"/>
        <v/>
      </c>
      <c r="DM37" s="13" t="str">
        <f t="shared" si="136"/>
        <v/>
      </c>
      <c r="DN37" s="13" t="str">
        <f t="shared" si="136"/>
        <v/>
      </c>
      <c r="DO37" s="13" t="str">
        <f t="shared" si="136"/>
        <v/>
      </c>
      <c r="DP37" s="13" t="str">
        <f t="shared" si="136"/>
        <v/>
      </c>
      <c r="DQ37" s="13" t="str">
        <f t="shared" si="136"/>
        <v/>
      </c>
      <c r="DR37" s="13" t="str">
        <f t="shared" si="136"/>
        <v/>
      </c>
      <c r="DS37" s="13" t="str">
        <f t="shared" si="136"/>
        <v/>
      </c>
      <c r="DT37" s="13" t="str">
        <f t="shared" si="136"/>
        <v/>
      </c>
      <c r="DU37" s="13" t="str">
        <f t="shared" si="136"/>
        <v/>
      </c>
      <c r="DV37" s="13" t="str">
        <f t="shared" si="136"/>
        <v/>
      </c>
      <c r="DW37" s="13" t="str">
        <f t="shared" si="136"/>
        <v/>
      </c>
      <c r="DX37" s="13" t="str">
        <f t="shared" ref="DX37:FC37" si="137">IF(DW37="","",IF(DW37+1&gt;$W37,"",DW37+1))</f>
        <v/>
      </c>
      <c r="DY37" s="13" t="str">
        <f t="shared" si="137"/>
        <v/>
      </c>
      <c r="DZ37" s="13" t="str">
        <f t="shared" si="137"/>
        <v/>
      </c>
      <c r="EA37" s="13" t="str">
        <f t="shared" si="137"/>
        <v/>
      </c>
      <c r="EB37" s="13" t="str">
        <f t="shared" si="137"/>
        <v/>
      </c>
      <c r="EC37" s="13" t="str">
        <f t="shared" si="137"/>
        <v/>
      </c>
      <c r="ED37" s="13" t="str">
        <f t="shared" si="137"/>
        <v/>
      </c>
      <c r="EE37" s="13" t="str">
        <f t="shared" si="137"/>
        <v/>
      </c>
      <c r="EF37" s="13" t="str">
        <f t="shared" si="137"/>
        <v/>
      </c>
      <c r="EG37" s="13" t="str">
        <f t="shared" si="137"/>
        <v/>
      </c>
      <c r="EH37" s="13" t="str">
        <f t="shared" si="137"/>
        <v/>
      </c>
      <c r="EI37" s="13" t="str">
        <f t="shared" si="137"/>
        <v/>
      </c>
      <c r="EJ37" s="13" t="str">
        <f t="shared" si="137"/>
        <v/>
      </c>
      <c r="EK37" s="13" t="str">
        <f t="shared" si="137"/>
        <v/>
      </c>
      <c r="EL37" s="13" t="str">
        <f t="shared" si="137"/>
        <v/>
      </c>
      <c r="EM37" s="13" t="str">
        <f t="shared" si="137"/>
        <v/>
      </c>
      <c r="EN37" s="13" t="str">
        <f t="shared" si="137"/>
        <v/>
      </c>
      <c r="EO37" s="13" t="str">
        <f t="shared" si="137"/>
        <v/>
      </c>
      <c r="EP37" s="13" t="str">
        <f t="shared" si="137"/>
        <v/>
      </c>
      <c r="EQ37" s="13" t="str">
        <f t="shared" si="137"/>
        <v/>
      </c>
      <c r="ER37" s="13" t="str">
        <f t="shared" si="137"/>
        <v/>
      </c>
      <c r="ES37" s="13" t="str">
        <f t="shared" si="137"/>
        <v/>
      </c>
      <c r="ET37" s="13" t="str">
        <f t="shared" si="137"/>
        <v/>
      </c>
      <c r="EU37" s="13" t="str">
        <f t="shared" si="137"/>
        <v/>
      </c>
      <c r="EV37" s="13" t="str">
        <f t="shared" si="137"/>
        <v/>
      </c>
      <c r="EW37" s="13" t="str">
        <f t="shared" si="137"/>
        <v/>
      </c>
      <c r="EX37" s="13" t="str">
        <f t="shared" si="137"/>
        <v/>
      </c>
      <c r="EY37" s="13" t="str">
        <f t="shared" si="137"/>
        <v/>
      </c>
      <c r="EZ37" s="13" t="str">
        <f t="shared" si="137"/>
        <v/>
      </c>
      <c r="FA37" s="13" t="str">
        <f t="shared" si="137"/>
        <v/>
      </c>
      <c r="FB37" s="13" t="str">
        <f t="shared" si="137"/>
        <v/>
      </c>
      <c r="FC37" s="13" t="str">
        <f t="shared" si="137"/>
        <v/>
      </c>
      <c r="FD37" s="13" t="str">
        <f t="shared" ref="FD37:FX37" si="138">IF(FC37="","",IF(FC37+1&gt;$W37,"",FC37+1))</f>
        <v/>
      </c>
      <c r="FE37" s="13" t="str">
        <f t="shared" si="138"/>
        <v/>
      </c>
      <c r="FF37" s="13" t="str">
        <f t="shared" si="138"/>
        <v/>
      </c>
      <c r="FG37" s="13" t="str">
        <f t="shared" si="138"/>
        <v/>
      </c>
      <c r="FH37" s="13" t="str">
        <f t="shared" si="138"/>
        <v/>
      </c>
      <c r="FI37" s="13" t="str">
        <f t="shared" si="138"/>
        <v/>
      </c>
      <c r="FJ37" s="13" t="str">
        <f t="shared" si="138"/>
        <v/>
      </c>
      <c r="FK37" s="13" t="str">
        <f t="shared" si="138"/>
        <v/>
      </c>
      <c r="FL37" s="13" t="str">
        <f t="shared" si="138"/>
        <v/>
      </c>
      <c r="FM37" s="13" t="str">
        <f t="shared" si="138"/>
        <v/>
      </c>
      <c r="FN37" s="13" t="str">
        <f t="shared" si="138"/>
        <v/>
      </c>
      <c r="FO37" s="13" t="str">
        <f t="shared" si="138"/>
        <v/>
      </c>
      <c r="FP37" s="13" t="str">
        <f t="shared" si="138"/>
        <v/>
      </c>
      <c r="FQ37" s="13" t="str">
        <f t="shared" si="138"/>
        <v/>
      </c>
      <c r="FR37" s="13" t="str">
        <f t="shared" si="138"/>
        <v/>
      </c>
      <c r="FS37" s="13" t="str">
        <f t="shared" si="138"/>
        <v/>
      </c>
      <c r="FT37" s="13" t="str">
        <f t="shared" si="138"/>
        <v/>
      </c>
      <c r="FU37" s="13" t="str">
        <f t="shared" si="138"/>
        <v/>
      </c>
      <c r="FV37" s="13" t="str">
        <f t="shared" si="138"/>
        <v/>
      </c>
      <c r="FW37" s="13" t="str">
        <f t="shared" si="138"/>
        <v/>
      </c>
      <c r="FX37" s="13" t="str">
        <f t="shared" si="138"/>
        <v/>
      </c>
      <c r="FZ37"/>
    </row>
    <row r="38" spans="1:182" ht="12.75" customHeight="1" x14ac:dyDescent="0.2">
      <c r="A38" s="20">
        <f t="shared" si="0"/>
        <v>43563</v>
      </c>
      <c r="B38" s="22">
        <f t="shared" si="28"/>
        <v>43563</v>
      </c>
      <c r="C38" s="40" t="str">
        <f t="shared" si="1"/>
        <v/>
      </c>
      <c r="D38" s="18" t="str">
        <f t="shared" si="2"/>
        <v/>
      </c>
      <c r="E38" s="18" t="str">
        <f t="shared" si="3"/>
        <v/>
      </c>
      <c r="F38" s="44">
        <f t="shared" ca="1" si="4"/>
        <v>0</v>
      </c>
      <c r="G38" s="2"/>
      <c r="H38" s="3"/>
      <c r="I38" s="26" t="str">
        <f t="shared" si="5"/>
        <v/>
      </c>
      <c r="J38" s="4"/>
      <c r="K38" s="5"/>
      <c r="L38" s="6" t="str">
        <f t="shared" si="6"/>
        <v/>
      </c>
      <c r="M38" s="79"/>
      <c r="N38" s="45">
        <f t="shared" si="7"/>
        <v>0</v>
      </c>
      <c r="O38" s="42" t="str">
        <f t="shared" ca="1" si="15"/>
        <v/>
      </c>
      <c r="P38" s="43" t="str">
        <f t="shared" ca="1" si="16"/>
        <v/>
      </c>
      <c r="Q38" s="7" t="str">
        <f t="shared" ca="1" si="8"/>
        <v/>
      </c>
      <c r="R38" s="8" t="str">
        <f t="shared" ca="1" si="9"/>
        <v/>
      </c>
      <c r="S38" s="92" t="str">
        <f t="shared" si="17"/>
        <v/>
      </c>
      <c r="T38" s="96" t="str">
        <f t="shared" ca="1" si="18"/>
        <v/>
      </c>
      <c r="U38" s="88"/>
      <c r="V38" s="88"/>
      <c r="W38" s="88"/>
      <c r="X38" s="101">
        <f t="shared" si="20"/>
        <v>1</v>
      </c>
      <c r="Y38" s="16">
        <f>DATE(LEFT($T$1,4),12,26)</f>
        <v>43825</v>
      </c>
      <c r="Z38" s="11" t="s">
        <v>20</v>
      </c>
      <c r="AA38" s="101" t="str">
        <f t="shared" si="21"/>
        <v/>
      </c>
      <c r="AB38" s="15"/>
      <c r="AC38" s="1"/>
      <c r="AD38"/>
      <c r="AE38" s="12"/>
      <c r="FZ38"/>
    </row>
    <row r="39" spans="1:182" ht="12.75" customHeight="1" x14ac:dyDescent="0.2">
      <c r="A39" s="20">
        <f t="shared" si="0"/>
        <v>43564</v>
      </c>
      <c r="B39" s="22">
        <f t="shared" si="28"/>
        <v>43564</v>
      </c>
      <c r="C39" s="40" t="str">
        <f t="shared" si="1"/>
        <v/>
      </c>
      <c r="D39" s="18" t="str">
        <f t="shared" si="2"/>
        <v/>
      </c>
      <c r="E39" s="18" t="str">
        <f t="shared" si="3"/>
        <v/>
      </c>
      <c r="F39" s="44">
        <f t="shared" ca="1" si="4"/>
        <v>0</v>
      </c>
      <c r="G39" s="2"/>
      <c r="H39" s="3"/>
      <c r="I39" s="26" t="str">
        <f t="shared" si="5"/>
        <v/>
      </c>
      <c r="J39" s="4"/>
      <c r="K39" s="5"/>
      <c r="L39" s="6" t="str">
        <f t="shared" si="6"/>
        <v/>
      </c>
      <c r="M39" s="79"/>
      <c r="N39" s="45">
        <f t="shared" si="7"/>
        <v>0</v>
      </c>
      <c r="O39" s="42" t="str">
        <f t="shared" ca="1" si="15"/>
        <v/>
      </c>
      <c r="P39" s="43" t="str">
        <f t="shared" ca="1" si="16"/>
        <v/>
      </c>
      <c r="Q39" s="7" t="str">
        <f t="shared" ca="1" si="8"/>
        <v/>
      </c>
      <c r="R39" s="8" t="str">
        <f t="shared" ca="1" si="9"/>
        <v/>
      </c>
      <c r="S39" s="92" t="str">
        <f t="shared" si="17"/>
        <v/>
      </c>
      <c r="T39" s="96" t="str">
        <f t="shared" ca="1" si="18"/>
        <v/>
      </c>
      <c r="X39" s="101">
        <f t="shared" si="20"/>
        <v>1</v>
      </c>
      <c r="Y39" s="16">
        <f>DATE(RIGHT($T$1,4),12,26)</f>
        <v>44191</v>
      </c>
      <c r="Z39" s="11" t="s">
        <v>20</v>
      </c>
      <c r="AA39" s="101" t="str">
        <f t="shared" si="21"/>
        <v/>
      </c>
      <c r="AB39" s="15"/>
      <c r="AC39" s="1"/>
      <c r="AD39"/>
      <c r="AE39" s="12"/>
      <c r="FZ39"/>
    </row>
    <row r="40" spans="1:182" ht="12.75" customHeight="1" x14ac:dyDescent="0.2">
      <c r="A40" s="20">
        <f t="shared" si="0"/>
        <v>43565</v>
      </c>
      <c r="B40" s="22">
        <f t="shared" si="28"/>
        <v>43565</v>
      </c>
      <c r="C40" s="40" t="str">
        <f t="shared" si="1"/>
        <v/>
      </c>
      <c r="D40" s="18" t="str">
        <f t="shared" si="2"/>
        <v/>
      </c>
      <c r="E40" s="18" t="str">
        <f t="shared" si="3"/>
        <v/>
      </c>
      <c r="F40" s="44">
        <f t="shared" ca="1" si="4"/>
        <v>0</v>
      </c>
      <c r="G40" s="2"/>
      <c r="H40" s="3"/>
      <c r="I40" s="26" t="str">
        <f t="shared" si="5"/>
        <v/>
      </c>
      <c r="J40" s="4"/>
      <c r="K40" s="5"/>
      <c r="L40" s="6" t="str">
        <f t="shared" si="6"/>
        <v/>
      </c>
      <c r="M40" s="79"/>
      <c r="N40" s="45">
        <f t="shared" si="7"/>
        <v>0</v>
      </c>
      <c r="O40" s="42" t="str">
        <f t="shared" ca="1" si="15"/>
        <v/>
      </c>
      <c r="P40" s="43" t="str">
        <f t="shared" ca="1" si="16"/>
        <v/>
      </c>
      <c r="Q40" s="7" t="str">
        <f t="shared" ca="1" si="8"/>
        <v/>
      </c>
      <c r="R40" s="8" t="str">
        <f t="shared" ca="1" si="9"/>
        <v/>
      </c>
      <c r="S40" s="92" t="str">
        <f t="shared" si="17"/>
        <v/>
      </c>
      <c r="T40" s="96" t="str">
        <f t="shared" ca="1" si="18"/>
        <v/>
      </c>
      <c r="X40" s="101">
        <f t="shared" si="20"/>
        <v>1</v>
      </c>
      <c r="Y40" s="41">
        <f>AB14</f>
        <v>43524</v>
      </c>
      <c r="Z40" s="41" t="str">
        <f t="shared" ref="Z40:Z49" si="139">AC14</f>
        <v>½ Faschingsdonnerstag</v>
      </c>
      <c r="AA40" s="101" t="str">
        <f t="shared" si="21"/>
        <v/>
      </c>
      <c r="AB40" s="15"/>
      <c r="AC40" s="1"/>
      <c r="AD40"/>
      <c r="AE40" s="12"/>
      <c r="FZ40"/>
    </row>
    <row r="41" spans="1:182" ht="12.75" customHeight="1" x14ac:dyDescent="0.2">
      <c r="A41" s="20">
        <f t="shared" si="0"/>
        <v>43566</v>
      </c>
      <c r="B41" s="22">
        <f t="shared" si="28"/>
        <v>43566</v>
      </c>
      <c r="C41" s="40" t="str">
        <f t="shared" si="1"/>
        <v/>
      </c>
      <c r="D41" s="18" t="str">
        <f t="shared" si="2"/>
        <v/>
      </c>
      <c r="E41" s="18" t="str">
        <f t="shared" si="3"/>
        <v/>
      </c>
      <c r="F41" s="44">
        <f t="shared" ca="1" si="4"/>
        <v>0</v>
      </c>
      <c r="G41" s="2"/>
      <c r="H41" s="3"/>
      <c r="I41" s="26" t="str">
        <f t="shared" si="5"/>
        <v/>
      </c>
      <c r="J41" s="4"/>
      <c r="K41" s="5"/>
      <c r="L41" s="6" t="str">
        <f t="shared" si="6"/>
        <v/>
      </c>
      <c r="M41" s="79"/>
      <c r="N41" s="45">
        <f t="shared" si="7"/>
        <v>0</v>
      </c>
      <c r="O41" s="42" t="str">
        <f t="shared" ca="1" si="15"/>
        <v/>
      </c>
      <c r="P41" s="43" t="str">
        <f t="shared" ca="1" si="16"/>
        <v/>
      </c>
      <c r="Q41" s="7" t="str">
        <f t="shared" ca="1" si="8"/>
        <v/>
      </c>
      <c r="R41" s="8" t="str">
        <f t="shared" ca="1" si="9"/>
        <v/>
      </c>
      <c r="S41" s="92" t="str">
        <f t="shared" si="17"/>
        <v/>
      </c>
      <c r="T41" s="96" t="str">
        <f t="shared" ca="1" si="18"/>
        <v/>
      </c>
      <c r="X41" s="101">
        <f t="shared" si="20"/>
        <v>1</v>
      </c>
      <c r="Y41" s="41">
        <f t="shared" ref="Y41:Y49" si="140">AB15</f>
        <v>43881</v>
      </c>
      <c r="Z41" s="41" t="str">
        <f t="shared" si="139"/>
        <v>½ Faschingsdonnerstag</v>
      </c>
      <c r="AA41" s="101" t="str">
        <f t="shared" si="21"/>
        <v/>
      </c>
      <c r="AB41" s="15"/>
      <c r="AC41" s="1"/>
      <c r="AD41"/>
      <c r="AE41" s="12"/>
      <c r="FZ41"/>
    </row>
    <row r="42" spans="1:182" ht="12.75" customHeight="1" x14ac:dyDescent="0.2">
      <c r="A42" s="20">
        <f t="shared" si="0"/>
        <v>43567</v>
      </c>
      <c r="B42" s="22">
        <f t="shared" si="28"/>
        <v>43567</v>
      </c>
      <c r="C42" s="40" t="str">
        <f t="shared" si="1"/>
        <v/>
      </c>
      <c r="D42" s="18" t="str">
        <f t="shared" si="2"/>
        <v/>
      </c>
      <c r="E42" s="18" t="str">
        <f t="shared" si="3"/>
        <v/>
      </c>
      <c r="F42" s="44">
        <f t="shared" ca="1" si="4"/>
        <v>0</v>
      </c>
      <c r="G42" s="2"/>
      <c r="H42" s="3"/>
      <c r="I42" s="26" t="str">
        <f t="shared" si="5"/>
        <v/>
      </c>
      <c r="J42" s="4"/>
      <c r="K42" s="5"/>
      <c r="L42" s="6" t="str">
        <f t="shared" si="6"/>
        <v/>
      </c>
      <c r="M42" s="79"/>
      <c r="N42" s="45">
        <f t="shared" si="7"/>
        <v>0</v>
      </c>
      <c r="O42" s="42" t="str">
        <f t="shared" ca="1" si="15"/>
        <v/>
      </c>
      <c r="P42" s="43" t="str">
        <f t="shared" ca="1" si="16"/>
        <v/>
      </c>
      <c r="Q42" s="7" t="str">
        <f t="shared" ca="1" si="8"/>
        <v/>
      </c>
      <c r="R42" s="8" t="str">
        <f t="shared" ca="1" si="9"/>
        <v/>
      </c>
      <c r="S42" s="92" t="str">
        <f t="shared" si="17"/>
        <v/>
      </c>
      <c r="T42" s="96" t="str">
        <f t="shared" ca="1" si="18"/>
        <v/>
      </c>
      <c r="X42" s="101">
        <f t="shared" si="20"/>
        <v>1</v>
      </c>
      <c r="Y42" s="41">
        <f t="shared" si="140"/>
        <v>43529</v>
      </c>
      <c r="Z42" s="41" t="str">
        <f t="shared" si="139"/>
        <v>½ Faschingsdienstag</v>
      </c>
      <c r="AA42" s="101" t="str">
        <f t="shared" si="21"/>
        <v/>
      </c>
      <c r="AB42" s="15"/>
      <c r="AC42" s="1"/>
      <c r="AD42"/>
      <c r="AE42" s="12"/>
      <c r="FZ42"/>
    </row>
    <row r="43" spans="1:182" ht="12.75" customHeight="1" x14ac:dyDescent="0.2">
      <c r="A43" s="20">
        <f t="shared" si="0"/>
        <v>43568</v>
      </c>
      <c r="B43" s="22">
        <f t="shared" si="28"/>
        <v>43568</v>
      </c>
      <c r="C43" s="40" t="str">
        <f t="shared" si="1"/>
        <v/>
      </c>
      <c r="D43" s="18" t="str">
        <f t="shared" si="2"/>
        <v/>
      </c>
      <c r="E43" s="18" t="str">
        <f t="shared" si="3"/>
        <v/>
      </c>
      <c r="F43" s="44">
        <f t="shared" ca="1" si="4"/>
        <v>0</v>
      </c>
      <c r="G43" s="2"/>
      <c r="H43" s="3"/>
      <c r="I43" s="26" t="str">
        <f t="shared" si="5"/>
        <v/>
      </c>
      <c r="J43" s="4"/>
      <c r="K43" s="5"/>
      <c r="L43" s="6" t="str">
        <f t="shared" si="6"/>
        <v/>
      </c>
      <c r="M43" s="79"/>
      <c r="N43" s="45">
        <f t="shared" si="7"/>
        <v>0</v>
      </c>
      <c r="O43" s="42" t="str">
        <f t="shared" ca="1" si="15"/>
        <v/>
      </c>
      <c r="P43" s="43" t="str">
        <f t="shared" ca="1" si="16"/>
        <v/>
      </c>
      <c r="Q43" s="7" t="str">
        <f t="shared" ca="1" si="8"/>
        <v/>
      </c>
      <c r="R43" s="8" t="str">
        <f t="shared" ca="1" si="9"/>
        <v/>
      </c>
      <c r="S43" s="92">
        <f t="shared" ca="1" si="17"/>
        <v>0</v>
      </c>
      <c r="T43" s="96" t="str">
        <f t="shared" ca="1" si="18"/>
        <v/>
      </c>
      <c r="X43" s="101" t="str">
        <f t="shared" si="20"/>
        <v/>
      </c>
      <c r="Y43" s="41">
        <f t="shared" si="140"/>
        <v>43886</v>
      </c>
      <c r="Z43" s="41" t="str">
        <f t="shared" si="139"/>
        <v>½ Faschingsdienstag</v>
      </c>
      <c r="AA43" s="101" t="str">
        <f t="shared" si="21"/>
        <v/>
      </c>
      <c r="AB43" s="15"/>
      <c r="AC43" s="1"/>
      <c r="AD43"/>
      <c r="AE43" s="12"/>
      <c r="FZ43"/>
    </row>
    <row r="44" spans="1:182" ht="12.75" customHeight="1" x14ac:dyDescent="0.2">
      <c r="A44" s="20">
        <f t="shared" si="0"/>
        <v>43569</v>
      </c>
      <c r="B44" s="22">
        <f t="shared" si="28"/>
        <v>43569</v>
      </c>
      <c r="C44" s="40" t="str">
        <f t="shared" si="1"/>
        <v/>
      </c>
      <c r="D44" s="18" t="str">
        <f t="shared" si="2"/>
        <v/>
      </c>
      <c r="E44" s="18" t="str">
        <f t="shared" si="3"/>
        <v/>
      </c>
      <c r="F44" s="44">
        <f t="shared" ca="1" si="4"/>
        <v>0</v>
      </c>
      <c r="G44" s="2"/>
      <c r="H44" s="3"/>
      <c r="I44" s="26" t="str">
        <f t="shared" si="5"/>
        <v/>
      </c>
      <c r="J44" s="4"/>
      <c r="K44" s="5"/>
      <c r="L44" s="6" t="str">
        <f t="shared" si="6"/>
        <v/>
      </c>
      <c r="M44" s="79"/>
      <c r="N44" s="45">
        <f t="shared" si="7"/>
        <v>0</v>
      </c>
      <c r="O44" s="42" t="str">
        <f t="shared" ca="1" si="15"/>
        <v/>
      </c>
      <c r="P44" s="43" t="str">
        <f t="shared" ca="1" si="16"/>
        <v/>
      </c>
      <c r="Q44" s="7" t="str">
        <f t="shared" ca="1" si="8"/>
        <v/>
      </c>
      <c r="R44" s="8" t="str">
        <f t="shared" ca="1" si="9"/>
        <v/>
      </c>
      <c r="S44" s="92" t="str">
        <f t="shared" si="17"/>
        <v/>
      </c>
      <c r="T44" s="96" t="str">
        <f t="shared" ca="1" si="18"/>
        <v/>
      </c>
      <c r="X44" s="101" t="str">
        <f t="shared" si="20"/>
        <v/>
      </c>
      <c r="Y44" s="41">
        <f t="shared" si="140"/>
        <v>43574</v>
      </c>
      <c r="Z44" s="41" t="str">
        <f t="shared" si="139"/>
        <v>½ Karfreitag</v>
      </c>
      <c r="AA44" s="101" t="str">
        <f t="shared" si="21"/>
        <v/>
      </c>
      <c r="AB44" s="15"/>
      <c r="AC44" s="1"/>
      <c r="AD44"/>
      <c r="AE44" s="12"/>
      <c r="FZ44"/>
    </row>
    <row r="45" spans="1:182" ht="12.75" customHeight="1" x14ac:dyDescent="0.2">
      <c r="A45" s="20">
        <f t="shared" si="0"/>
        <v>43570</v>
      </c>
      <c r="B45" s="22">
        <f t="shared" si="28"/>
        <v>43570</v>
      </c>
      <c r="C45" s="40" t="str">
        <f t="shared" si="1"/>
        <v/>
      </c>
      <c r="D45" s="18" t="str">
        <f t="shared" si="2"/>
        <v/>
      </c>
      <c r="E45" s="18" t="str">
        <f t="shared" si="3"/>
        <v/>
      </c>
      <c r="F45" s="44">
        <f t="shared" ca="1" si="4"/>
        <v>0</v>
      </c>
      <c r="G45" s="2"/>
      <c r="H45" s="3"/>
      <c r="I45" s="26" t="str">
        <f t="shared" si="5"/>
        <v/>
      </c>
      <c r="J45" s="4"/>
      <c r="K45" s="5"/>
      <c r="L45" s="6" t="str">
        <f t="shared" si="6"/>
        <v/>
      </c>
      <c r="M45" s="79"/>
      <c r="N45" s="45">
        <f t="shared" si="7"/>
        <v>0</v>
      </c>
      <c r="O45" s="42" t="str">
        <f t="shared" ca="1" si="15"/>
        <v/>
      </c>
      <c r="P45" s="43" t="str">
        <f t="shared" ca="1" si="16"/>
        <v/>
      </c>
      <c r="Q45" s="7" t="str">
        <f t="shared" ca="1" si="8"/>
        <v/>
      </c>
      <c r="R45" s="8" t="str">
        <f t="shared" ca="1" si="9"/>
        <v/>
      </c>
      <c r="S45" s="92" t="str">
        <f t="shared" si="17"/>
        <v/>
      </c>
      <c r="T45" s="96" t="str">
        <f t="shared" ca="1" si="18"/>
        <v/>
      </c>
      <c r="X45" s="101">
        <f t="shared" si="20"/>
        <v>1</v>
      </c>
      <c r="Y45" s="41">
        <f t="shared" si="140"/>
        <v>43931</v>
      </c>
      <c r="Z45" s="41" t="str">
        <f t="shared" si="139"/>
        <v>½ Karfreitag</v>
      </c>
      <c r="AA45" s="101" t="str">
        <f t="shared" si="21"/>
        <v/>
      </c>
      <c r="AB45" s="15"/>
      <c r="AC45" s="1"/>
      <c r="AD45"/>
      <c r="AE45" s="12"/>
      <c r="FZ45"/>
    </row>
    <row r="46" spans="1:182" ht="12.75" customHeight="1" x14ac:dyDescent="0.2">
      <c r="A46" s="20">
        <f t="shared" si="0"/>
        <v>43571</v>
      </c>
      <c r="B46" s="22">
        <f t="shared" si="28"/>
        <v>43571</v>
      </c>
      <c r="C46" s="40" t="str">
        <f t="shared" si="1"/>
        <v/>
      </c>
      <c r="D46" s="18" t="str">
        <f t="shared" si="2"/>
        <v/>
      </c>
      <c r="E46" s="18" t="str">
        <f t="shared" si="3"/>
        <v/>
      </c>
      <c r="F46" s="44">
        <f t="shared" ca="1" si="4"/>
        <v>0</v>
      </c>
      <c r="G46" s="2"/>
      <c r="H46" s="3"/>
      <c r="I46" s="26" t="str">
        <f t="shared" si="5"/>
        <v/>
      </c>
      <c r="J46" s="4"/>
      <c r="K46" s="5"/>
      <c r="L46" s="6" t="str">
        <f t="shared" si="6"/>
        <v/>
      </c>
      <c r="M46" s="79"/>
      <c r="N46" s="45">
        <f t="shared" si="7"/>
        <v>0</v>
      </c>
      <c r="O46" s="42" t="str">
        <f t="shared" ca="1" si="15"/>
        <v/>
      </c>
      <c r="P46" s="43" t="str">
        <f t="shared" ca="1" si="16"/>
        <v/>
      </c>
      <c r="Q46" s="7" t="str">
        <f t="shared" ca="1" si="8"/>
        <v/>
      </c>
      <c r="R46" s="8" t="str">
        <f t="shared" ca="1" si="9"/>
        <v/>
      </c>
      <c r="S46" s="92" t="str">
        <f t="shared" si="17"/>
        <v/>
      </c>
      <c r="T46" s="96" t="str">
        <f t="shared" ca="1" si="18"/>
        <v/>
      </c>
      <c r="X46" s="101">
        <f t="shared" si="20"/>
        <v>1</v>
      </c>
      <c r="Y46" s="41">
        <f t="shared" si="140"/>
        <v>43823</v>
      </c>
      <c r="Z46" s="41" t="str">
        <f t="shared" si="139"/>
        <v>½ Hl. Abend</v>
      </c>
      <c r="AA46" s="101" t="str">
        <f t="shared" si="21"/>
        <v/>
      </c>
      <c r="AB46" s="15"/>
      <c r="AC46" s="1"/>
      <c r="AD46"/>
      <c r="AE46" s="12"/>
      <c r="FZ46"/>
    </row>
    <row r="47" spans="1:182" ht="12.75" customHeight="1" x14ac:dyDescent="0.2">
      <c r="A47" s="20">
        <f t="shared" si="0"/>
        <v>43572</v>
      </c>
      <c r="B47" s="22">
        <f t="shared" si="28"/>
        <v>43572</v>
      </c>
      <c r="C47" s="40" t="str">
        <f t="shared" si="1"/>
        <v/>
      </c>
      <c r="D47" s="18" t="str">
        <f t="shared" si="2"/>
        <v/>
      </c>
      <c r="E47" s="18" t="str">
        <f t="shared" si="3"/>
        <v/>
      </c>
      <c r="F47" s="44">
        <f t="shared" ca="1" si="4"/>
        <v>0</v>
      </c>
      <c r="G47" s="2"/>
      <c r="H47" s="3"/>
      <c r="I47" s="26" t="str">
        <f t="shared" si="5"/>
        <v/>
      </c>
      <c r="J47" s="4"/>
      <c r="K47" s="5"/>
      <c r="L47" s="6" t="str">
        <f t="shared" si="6"/>
        <v/>
      </c>
      <c r="M47" s="79"/>
      <c r="N47" s="45">
        <f t="shared" si="7"/>
        <v>0</v>
      </c>
      <c r="O47" s="42" t="str">
        <f t="shared" ca="1" si="15"/>
        <v/>
      </c>
      <c r="P47" s="43" t="str">
        <f t="shared" ca="1" si="16"/>
        <v/>
      </c>
      <c r="Q47" s="7" t="str">
        <f t="shared" ca="1" si="8"/>
        <v/>
      </c>
      <c r="R47" s="8" t="str">
        <f t="shared" ca="1" si="9"/>
        <v/>
      </c>
      <c r="S47" s="92" t="str">
        <f t="shared" si="17"/>
        <v/>
      </c>
      <c r="T47" s="96" t="str">
        <f t="shared" ca="1" si="18"/>
        <v/>
      </c>
      <c r="X47" s="101">
        <f t="shared" si="20"/>
        <v>1</v>
      </c>
      <c r="Y47" s="41">
        <f t="shared" si="140"/>
        <v>44189</v>
      </c>
      <c r="Z47" s="41" t="str">
        <f t="shared" si="139"/>
        <v>½ Hl. Abend</v>
      </c>
      <c r="AA47" s="101" t="str">
        <f t="shared" si="21"/>
        <v/>
      </c>
      <c r="AB47" s="15"/>
      <c r="AC47" s="1"/>
      <c r="AD47"/>
      <c r="AE47" s="12"/>
      <c r="FZ47"/>
    </row>
    <row r="48" spans="1:182" ht="12.75" customHeight="1" x14ac:dyDescent="0.2">
      <c r="A48" s="20">
        <f t="shared" si="0"/>
        <v>43573</v>
      </c>
      <c r="B48" s="22">
        <f t="shared" si="28"/>
        <v>43573</v>
      </c>
      <c r="C48" s="40" t="str">
        <f t="shared" si="1"/>
        <v/>
      </c>
      <c r="D48" s="18" t="str">
        <f t="shared" si="2"/>
        <v/>
      </c>
      <c r="E48" s="18" t="str">
        <f t="shared" si="3"/>
        <v/>
      </c>
      <c r="F48" s="44">
        <f t="shared" ca="1" si="4"/>
        <v>0</v>
      </c>
      <c r="G48" s="2"/>
      <c r="H48" s="3"/>
      <c r="I48" s="26" t="str">
        <f t="shared" si="5"/>
        <v/>
      </c>
      <c r="J48" s="4"/>
      <c r="K48" s="5"/>
      <c r="L48" s="6" t="str">
        <f t="shared" si="6"/>
        <v/>
      </c>
      <c r="M48" s="79"/>
      <c r="N48" s="45">
        <f t="shared" si="7"/>
        <v>0</v>
      </c>
      <c r="O48" s="42" t="str">
        <f t="shared" ca="1" si="15"/>
        <v/>
      </c>
      <c r="P48" s="43" t="str">
        <f t="shared" ca="1" si="16"/>
        <v/>
      </c>
      <c r="Q48" s="7" t="str">
        <f t="shared" ca="1" si="8"/>
        <v/>
      </c>
      <c r="R48" s="8" t="str">
        <f t="shared" ca="1" si="9"/>
        <v/>
      </c>
      <c r="S48" s="92" t="str">
        <f t="shared" si="17"/>
        <v/>
      </c>
      <c r="T48" s="96" t="str">
        <f t="shared" ca="1" si="18"/>
        <v/>
      </c>
      <c r="X48" s="101">
        <f t="shared" si="20"/>
        <v>1</v>
      </c>
      <c r="Y48" s="41">
        <f t="shared" si="140"/>
        <v>43830</v>
      </c>
      <c r="Z48" s="41" t="str">
        <f t="shared" si="139"/>
        <v>½ Silvester</v>
      </c>
      <c r="AA48" s="101" t="str">
        <f t="shared" si="21"/>
        <v/>
      </c>
      <c r="AB48" s="15"/>
      <c r="AC48" s="1"/>
      <c r="AD48"/>
      <c r="AE48" s="12"/>
      <c r="FZ48"/>
    </row>
    <row r="49" spans="1:182" ht="12.75" customHeight="1" x14ac:dyDescent="0.2">
      <c r="A49" s="20">
        <f t="shared" si="0"/>
        <v>43574</v>
      </c>
      <c r="B49" s="22">
        <f t="shared" si="28"/>
        <v>43574</v>
      </c>
      <c r="C49" s="40">
        <f t="shared" si="1"/>
        <v>0.5</v>
      </c>
      <c r="D49" s="18" t="str">
        <f t="shared" si="2"/>
        <v/>
      </c>
      <c r="E49" s="18" t="str">
        <f t="shared" si="3"/>
        <v/>
      </c>
      <c r="F49" s="44">
        <f t="shared" ca="1" si="4"/>
        <v>0</v>
      </c>
      <c r="G49" s="2"/>
      <c r="H49" s="3"/>
      <c r="I49" s="26" t="str">
        <f t="shared" si="5"/>
        <v>½ Karfreitag</v>
      </c>
      <c r="J49" s="4"/>
      <c r="K49" s="5"/>
      <c r="L49" s="6" t="str">
        <f t="shared" si="6"/>
        <v/>
      </c>
      <c r="M49" s="79"/>
      <c r="N49" s="45">
        <f t="shared" si="7"/>
        <v>0</v>
      </c>
      <c r="O49" s="42" t="str">
        <f t="shared" ca="1" si="15"/>
        <v/>
      </c>
      <c r="P49" s="43" t="str">
        <f t="shared" ca="1" si="16"/>
        <v/>
      </c>
      <c r="Q49" s="7" t="str">
        <f t="shared" ca="1" si="8"/>
        <v/>
      </c>
      <c r="R49" s="8" t="str">
        <f t="shared" ca="1" si="9"/>
        <v/>
      </c>
      <c r="S49" s="92" t="str">
        <f t="shared" si="17"/>
        <v/>
      </c>
      <c r="T49" s="96" t="str">
        <f t="shared" ca="1" si="18"/>
        <v/>
      </c>
      <c r="X49" s="101">
        <f t="shared" si="20"/>
        <v>1</v>
      </c>
      <c r="Y49" s="41">
        <f t="shared" si="140"/>
        <v>44196</v>
      </c>
      <c r="Z49" s="41" t="str">
        <f t="shared" si="139"/>
        <v>½ Silvester</v>
      </c>
      <c r="AA49" s="101" t="str">
        <f t="shared" si="21"/>
        <v/>
      </c>
      <c r="AB49" s="15"/>
      <c r="AC49" s="1"/>
      <c r="AD49"/>
      <c r="AE49" s="12"/>
      <c r="FZ49"/>
    </row>
    <row r="50" spans="1:182" ht="12.75" customHeight="1" x14ac:dyDescent="0.2">
      <c r="A50" s="20">
        <f t="shared" si="0"/>
        <v>43575</v>
      </c>
      <c r="B50" s="22">
        <f t="shared" si="28"/>
        <v>43575</v>
      </c>
      <c r="C50" s="40" t="str">
        <f t="shared" si="1"/>
        <v/>
      </c>
      <c r="D50" s="18" t="str">
        <f t="shared" si="2"/>
        <v/>
      </c>
      <c r="E50" s="18" t="str">
        <f t="shared" si="3"/>
        <v/>
      </c>
      <c r="F50" s="44">
        <f t="shared" ca="1" si="4"/>
        <v>0</v>
      </c>
      <c r="G50" s="2"/>
      <c r="H50" s="3"/>
      <c r="I50" s="26" t="str">
        <f t="shared" si="5"/>
        <v/>
      </c>
      <c r="J50" s="4"/>
      <c r="K50" s="5"/>
      <c r="L50" s="6" t="str">
        <f t="shared" si="6"/>
        <v/>
      </c>
      <c r="M50" s="79"/>
      <c r="N50" s="45">
        <f t="shared" si="7"/>
        <v>0</v>
      </c>
      <c r="O50" s="42" t="str">
        <f t="shared" ca="1" si="15"/>
        <v/>
      </c>
      <c r="P50" s="43" t="str">
        <f t="shared" ca="1" si="16"/>
        <v/>
      </c>
      <c r="Q50" s="7" t="str">
        <f t="shared" ca="1" si="8"/>
        <v/>
      </c>
      <c r="R50" s="8" t="str">
        <f t="shared" ca="1" si="9"/>
        <v/>
      </c>
      <c r="S50" s="92">
        <f t="shared" ca="1" si="17"/>
        <v>0</v>
      </c>
      <c r="T50" s="96" t="str">
        <f t="shared" ca="1" si="18"/>
        <v/>
      </c>
      <c r="X50" s="101" t="str">
        <f t="shared" si="20"/>
        <v/>
      </c>
      <c r="AA50" s="101" t="str">
        <f t="shared" si="21"/>
        <v/>
      </c>
      <c r="AB50" s="15"/>
      <c r="AC50" s="1"/>
      <c r="AD50"/>
      <c r="AE50" s="12"/>
      <c r="FZ50"/>
    </row>
    <row r="51" spans="1:182" ht="12.75" customHeight="1" x14ac:dyDescent="0.2">
      <c r="A51" s="20">
        <f t="shared" si="0"/>
        <v>43576</v>
      </c>
      <c r="B51" s="22">
        <f t="shared" si="28"/>
        <v>43576</v>
      </c>
      <c r="C51" s="40" t="str">
        <f t="shared" si="1"/>
        <v/>
      </c>
      <c r="D51" s="18" t="str">
        <f t="shared" si="2"/>
        <v/>
      </c>
      <c r="E51" s="18" t="str">
        <f t="shared" si="3"/>
        <v/>
      </c>
      <c r="F51" s="44">
        <f t="shared" ca="1" si="4"/>
        <v>0</v>
      </c>
      <c r="G51" s="2"/>
      <c r="H51" s="3"/>
      <c r="I51" s="26" t="str">
        <f t="shared" si="5"/>
        <v/>
      </c>
      <c r="J51" s="4"/>
      <c r="K51" s="5"/>
      <c r="L51" s="6" t="str">
        <f t="shared" si="6"/>
        <v/>
      </c>
      <c r="M51" s="79"/>
      <c r="N51" s="45">
        <f t="shared" si="7"/>
        <v>0</v>
      </c>
      <c r="O51" s="42" t="str">
        <f t="shared" ca="1" si="15"/>
        <v/>
      </c>
      <c r="P51" s="43" t="str">
        <f t="shared" ca="1" si="16"/>
        <v/>
      </c>
      <c r="Q51" s="7" t="str">
        <f t="shared" ca="1" si="8"/>
        <v/>
      </c>
      <c r="R51" s="8" t="str">
        <f t="shared" ca="1" si="9"/>
        <v/>
      </c>
      <c r="S51" s="92" t="str">
        <f t="shared" si="17"/>
        <v/>
      </c>
      <c r="T51" s="96" t="str">
        <f t="shared" ca="1" si="18"/>
        <v/>
      </c>
      <c r="X51" s="101" t="str">
        <f t="shared" si="20"/>
        <v/>
      </c>
      <c r="AA51" s="101" t="str">
        <f t="shared" si="21"/>
        <v/>
      </c>
      <c r="AB51" s="15"/>
      <c r="AC51" s="1"/>
      <c r="AD51"/>
      <c r="AE51" s="12"/>
      <c r="FZ51"/>
    </row>
    <row r="52" spans="1:182" ht="12.75" customHeight="1" x14ac:dyDescent="0.2">
      <c r="A52" s="20">
        <f t="shared" si="0"/>
        <v>43577</v>
      </c>
      <c r="B52" s="22">
        <f t="shared" si="28"/>
        <v>43577</v>
      </c>
      <c r="C52" s="40" t="str">
        <f t="shared" si="1"/>
        <v/>
      </c>
      <c r="D52" s="18">
        <f t="shared" si="2"/>
        <v>1</v>
      </c>
      <c r="E52" s="18" t="str">
        <f t="shared" si="3"/>
        <v/>
      </c>
      <c r="F52" s="44">
        <f t="shared" ca="1" si="4"/>
        <v>0</v>
      </c>
      <c r="G52" s="2"/>
      <c r="H52" s="3"/>
      <c r="I52" s="26" t="str">
        <f t="shared" si="5"/>
        <v>Ostermontag</v>
      </c>
      <c r="J52" s="4"/>
      <c r="K52" s="5"/>
      <c r="L52" s="6" t="str">
        <f t="shared" si="6"/>
        <v/>
      </c>
      <c r="M52" s="79"/>
      <c r="N52" s="45">
        <f t="shared" si="7"/>
        <v>0</v>
      </c>
      <c r="O52" s="42" t="str">
        <f t="shared" ca="1" si="15"/>
        <v/>
      </c>
      <c r="P52" s="43" t="str">
        <f t="shared" ca="1" si="16"/>
        <v/>
      </c>
      <c r="Q52" s="7" t="str">
        <f t="shared" ca="1" si="8"/>
        <v/>
      </c>
      <c r="R52" s="8" t="str">
        <f t="shared" ca="1" si="9"/>
        <v/>
      </c>
      <c r="S52" s="92" t="str">
        <f t="shared" si="17"/>
        <v/>
      </c>
      <c r="T52" s="96" t="str">
        <f t="shared" ca="1" si="18"/>
        <v/>
      </c>
      <c r="X52" s="101" t="str">
        <f t="shared" si="20"/>
        <v/>
      </c>
      <c r="AA52" s="101">
        <f t="shared" si="21"/>
        <v>1</v>
      </c>
      <c r="AB52" s="15"/>
      <c r="AC52" s="1"/>
      <c r="AD52"/>
      <c r="AE52" s="12"/>
      <c r="FZ52"/>
    </row>
    <row r="53" spans="1:182" x14ac:dyDescent="0.2">
      <c r="A53" s="20">
        <f t="shared" si="0"/>
        <v>43578</v>
      </c>
      <c r="B53" s="22">
        <f t="shared" si="28"/>
        <v>43578</v>
      </c>
      <c r="C53" s="40" t="str">
        <f t="shared" si="1"/>
        <v/>
      </c>
      <c r="D53" s="18" t="str">
        <f t="shared" si="2"/>
        <v/>
      </c>
      <c r="E53" s="18" t="str">
        <f t="shared" si="3"/>
        <v/>
      </c>
      <c r="F53" s="44">
        <f t="shared" ca="1" si="4"/>
        <v>0</v>
      </c>
      <c r="G53" s="2"/>
      <c r="H53" s="3"/>
      <c r="I53" s="26" t="str">
        <f t="shared" si="5"/>
        <v/>
      </c>
      <c r="J53" s="4"/>
      <c r="K53" s="5"/>
      <c r="L53" s="6" t="str">
        <f t="shared" si="6"/>
        <v/>
      </c>
      <c r="M53" s="79"/>
      <c r="N53" s="45">
        <f t="shared" si="7"/>
        <v>0</v>
      </c>
      <c r="O53" s="42" t="str">
        <f t="shared" ca="1" si="15"/>
        <v/>
      </c>
      <c r="P53" s="43" t="str">
        <f t="shared" ca="1" si="16"/>
        <v/>
      </c>
      <c r="Q53" s="7" t="str">
        <f t="shared" ca="1" si="8"/>
        <v/>
      </c>
      <c r="R53" s="8" t="str">
        <f t="shared" ca="1" si="9"/>
        <v/>
      </c>
      <c r="S53" s="92" t="str">
        <f t="shared" si="17"/>
        <v/>
      </c>
      <c r="T53" s="96" t="str">
        <f t="shared" ca="1" si="18"/>
        <v/>
      </c>
      <c r="X53" s="101">
        <f t="shared" si="20"/>
        <v>1</v>
      </c>
      <c r="AA53" s="101" t="str">
        <f t="shared" si="21"/>
        <v/>
      </c>
      <c r="AB53" s="15"/>
      <c r="AC53" s="1"/>
      <c r="AD53"/>
      <c r="AE53" s="12"/>
      <c r="FZ53"/>
    </row>
    <row r="54" spans="1:182" x14ac:dyDescent="0.2">
      <c r="A54" s="20">
        <f t="shared" si="0"/>
        <v>43579</v>
      </c>
      <c r="B54" s="22">
        <f t="shared" si="28"/>
        <v>43579</v>
      </c>
      <c r="C54" s="40" t="str">
        <f t="shared" si="1"/>
        <v/>
      </c>
      <c r="D54" s="18" t="str">
        <f t="shared" si="2"/>
        <v/>
      </c>
      <c r="E54" s="18" t="str">
        <f t="shared" si="3"/>
        <v/>
      </c>
      <c r="F54" s="44">
        <f t="shared" ca="1" si="4"/>
        <v>0</v>
      </c>
      <c r="G54" s="2"/>
      <c r="H54" s="3"/>
      <c r="I54" s="26" t="str">
        <f t="shared" si="5"/>
        <v/>
      </c>
      <c r="J54" s="4"/>
      <c r="K54" s="5"/>
      <c r="L54" s="6" t="str">
        <f t="shared" si="6"/>
        <v/>
      </c>
      <c r="M54" s="79"/>
      <c r="N54" s="45">
        <f t="shared" si="7"/>
        <v>0</v>
      </c>
      <c r="O54" s="42" t="str">
        <f t="shared" ca="1" si="15"/>
        <v/>
      </c>
      <c r="P54" s="43" t="str">
        <f t="shared" ca="1" si="16"/>
        <v/>
      </c>
      <c r="Q54" s="7" t="str">
        <f t="shared" ca="1" si="8"/>
        <v/>
      </c>
      <c r="R54" s="8" t="str">
        <f t="shared" ca="1" si="9"/>
        <v/>
      </c>
      <c r="S54" s="92" t="str">
        <f t="shared" si="17"/>
        <v/>
      </c>
      <c r="T54" s="96" t="str">
        <f t="shared" ca="1" si="18"/>
        <v/>
      </c>
      <c r="X54" s="101">
        <f t="shared" si="20"/>
        <v>1</v>
      </c>
      <c r="AA54" s="101" t="str">
        <f t="shared" si="21"/>
        <v/>
      </c>
      <c r="AB54" s="15"/>
      <c r="AC54" s="1"/>
      <c r="AD54"/>
      <c r="AE54" s="12"/>
      <c r="FZ54"/>
    </row>
    <row r="55" spans="1:182" x14ac:dyDescent="0.2">
      <c r="A55" s="20">
        <f t="shared" si="0"/>
        <v>43580</v>
      </c>
      <c r="B55" s="22">
        <f t="shared" si="28"/>
        <v>43580</v>
      </c>
      <c r="C55" s="40" t="str">
        <f t="shared" si="1"/>
        <v/>
      </c>
      <c r="D55" s="18">
        <f t="shared" si="2"/>
        <v>1</v>
      </c>
      <c r="E55" s="18" t="str">
        <f t="shared" si="3"/>
        <v/>
      </c>
      <c r="F55" s="44">
        <f t="shared" ca="1" si="4"/>
        <v>0</v>
      </c>
      <c r="G55" s="2"/>
      <c r="H55" s="3"/>
      <c r="I55" s="26" t="str">
        <f t="shared" si="5"/>
        <v>Tag der Befreiung</v>
      </c>
      <c r="J55" s="4"/>
      <c r="K55" s="5"/>
      <c r="L55" s="6" t="str">
        <f t="shared" si="6"/>
        <v/>
      </c>
      <c r="M55" s="79"/>
      <c r="N55" s="45">
        <f t="shared" si="7"/>
        <v>0</v>
      </c>
      <c r="O55" s="42" t="str">
        <f t="shared" ca="1" si="15"/>
        <v/>
      </c>
      <c r="P55" s="43" t="str">
        <f t="shared" ca="1" si="16"/>
        <v/>
      </c>
      <c r="Q55" s="7" t="str">
        <f t="shared" ca="1" si="8"/>
        <v/>
      </c>
      <c r="R55" s="8" t="str">
        <f t="shared" ca="1" si="9"/>
        <v/>
      </c>
      <c r="S55" s="92" t="str">
        <f t="shared" si="17"/>
        <v/>
      </c>
      <c r="T55" s="96" t="str">
        <f t="shared" ca="1" si="18"/>
        <v/>
      </c>
      <c r="X55" s="101" t="str">
        <f t="shared" si="20"/>
        <v/>
      </c>
      <c r="AA55" s="101">
        <f t="shared" si="21"/>
        <v>1</v>
      </c>
      <c r="AB55" s="15"/>
      <c r="AC55" s="1"/>
      <c r="AD55"/>
      <c r="AE55" s="12"/>
      <c r="FZ55"/>
    </row>
    <row r="56" spans="1:182" x14ac:dyDescent="0.2">
      <c r="A56" s="20">
        <f t="shared" si="0"/>
        <v>43581</v>
      </c>
      <c r="B56" s="22">
        <f t="shared" si="28"/>
        <v>43581</v>
      </c>
      <c r="C56" s="40" t="str">
        <f t="shared" si="1"/>
        <v/>
      </c>
      <c r="D56" s="18" t="str">
        <f t="shared" si="2"/>
        <v/>
      </c>
      <c r="E56" s="18" t="str">
        <f t="shared" si="3"/>
        <v/>
      </c>
      <c r="F56" s="44">
        <f t="shared" ca="1" si="4"/>
        <v>0</v>
      </c>
      <c r="G56" s="2"/>
      <c r="H56" s="3"/>
      <c r="I56" s="26" t="str">
        <f t="shared" si="5"/>
        <v/>
      </c>
      <c r="J56" s="4"/>
      <c r="K56" s="5"/>
      <c r="L56" s="6" t="str">
        <f t="shared" si="6"/>
        <v/>
      </c>
      <c r="M56" s="79"/>
      <c r="N56" s="45">
        <f t="shared" si="7"/>
        <v>0</v>
      </c>
      <c r="O56" s="42" t="str">
        <f t="shared" ca="1" si="15"/>
        <v/>
      </c>
      <c r="P56" s="43" t="str">
        <f t="shared" ca="1" si="16"/>
        <v/>
      </c>
      <c r="Q56" s="7" t="str">
        <f t="shared" ca="1" si="8"/>
        <v/>
      </c>
      <c r="R56" s="8" t="str">
        <f t="shared" ca="1" si="9"/>
        <v/>
      </c>
      <c r="S56" s="92" t="str">
        <f t="shared" si="17"/>
        <v/>
      </c>
      <c r="T56" s="96" t="str">
        <f t="shared" ca="1" si="18"/>
        <v/>
      </c>
      <c r="X56" s="101">
        <f t="shared" si="20"/>
        <v>1</v>
      </c>
      <c r="AA56" s="101" t="str">
        <f t="shared" si="21"/>
        <v/>
      </c>
      <c r="AB56" s="15"/>
      <c r="AC56" s="1"/>
      <c r="AD56"/>
      <c r="AE56" s="12"/>
      <c r="FZ56"/>
    </row>
    <row r="57" spans="1:182" x14ac:dyDescent="0.2">
      <c r="A57" s="20">
        <f t="shared" si="0"/>
        <v>43582</v>
      </c>
      <c r="B57" s="22">
        <f t="shared" si="28"/>
        <v>43582</v>
      </c>
      <c r="C57" s="40" t="str">
        <f t="shared" si="1"/>
        <v/>
      </c>
      <c r="D57" s="18" t="str">
        <f t="shared" si="2"/>
        <v/>
      </c>
      <c r="E57" s="18" t="str">
        <f t="shared" si="3"/>
        <v/>
      </c>
      <c r="F57" s="44">
        <f t="shared" ca="1" si="4"/>
        <v>0</v>
      </c>
      <c r="G57" s="2"/>
      <c r="H57" s="3"/>
      <c r="I57" s="26" t="str">
        <f t="shared" si="5"/>
        <v/>
      </c>
      <c r="J57" s="4"/>
      <c r="K57" s="5"/>
      <c r="L57" s="6" t="str">
        <f t="shared" si="6"/>
        <v/>
      </c>
      <c r="M57" s="79"/>
      <c r="N57" s="45">
        <f t="shared" si="7"/>
        <v>0</v>
      </c>
      <c r="O57" s="42" t="str">
        <f t="shared" ca="1" si="15"/>
        <v/>
      </c>
      <c r="P57" s="43" t="str">
        <f t="shared" ca="1" si="16"/>
        <v/>
      </c>
      <c r="Q57" s="7" t="str">
        <f t="shared" ca="1" si="8"/>
        <v/>
      </c>
      <c r="R57" s="8" t="str">
        <f t="shared" ca="1" si="9"/>
        <v/>
      </c>
      <c r="S57" s="92">
        <f t="shared" ca="1" si="17"/>
        <v>0</v>
      </c>
      <c r="T57" s="96" t="str">
        <f t="shared" ca="1" si="18"/>
        <v/>
      </c>
      <c r="X57" s="101" t="str">
        <f t="shared" si="20"/>
        <v/>
      </c>
      <c r="AA57" s="101" t="str">
        <f t="shared" si="21"/>
        <v/>
      </c>
      <c r="AB57" s="15"/>
      <c r="AC57" s="1"/>
      <c r="AD57"/>
      <c r="AE57" s="12"/>
      <c r="FZ57"/>
    </row>
    <row r="58" spans="1:182" x14ac:dyDescent="0.2">
      <c r="A58" s="20">
        <f t="shared" si="0"/>
        <v>43583</v>
      </c>
      <c r="B58" s="22">
        <f t="shared" si="28"/>
        <v>43583</v>
      </c>
      <c r="C58" s="40" t="str">
        <f t="shared" si="1"/>
        <v/>
      </c>
      <c r="D58" s="18" t="str">
        <f t="shared" si="2"/>
        <v/>
      </c>
      <c r="E58" s="18" t="str">
        <f t="shared" si="3"/>
        <v/>
      </c>
      <c r="F58" s="44">
        <f t="shared" ca="1" si="4"/>
        <v>0</v>
      </c>
      <c r="G58" s="2"/>
      <c r="H58" s="3"/>
      <c r="I58" s="26" t="str">
        <f t="shared" si="5"/>
        <v/>
      </c>
      <c r="J58" s="4"/>
      <c r="K58" s="5"/>
      <c r="L58" s="6" t="str">
        <f t="shared" si="6"/>
        <v/>
      </c>
      <c r="M58" s="79"/>
      <c r="N58" s="45">
        <f t="shared" si="7"/>
        <v>0</v>
      </c>
      <c r="O58" s="42" t="str">
        <f t="shared" ca="1" si="15"/>
        <v/>
      </c>
      <c r="P58" s="43" t="str">
        <f t="shared" ca="1" si="16"/>
        <v/>
      </c>
      <c r="Q58" s="7" t="str">
        <f t="shared" ca="1" si="8"/>
        <v/>
      </c>
      <c r="R58" s="8" t="str">
        <f t="shared" ca="1" si="9"/>
        <v/>
      </c>
      <c r="S58" s="92" t="str">
        <f t="shared" si="17"/>
        <v/>
      </c>
      <c r="T58" s="96" t="str">
        <f t="shared" ca="1" si="18"/>
        <v/>
      </c>
      <c r="U58" s="10"/>
      <c r="X58" s="101" t="str">
        <f t="shared" si="20"/>
        <v/>
      </c>
      <c r="AA58" s="101" t="str">
        <f t="shared" si="21"/>
        <v/>
      </c>
      <c r="AB58" s="15"/>
      <c r="AC58" s="1"/>
      <c r="AD58"/>
      <c r="AE58" s="12"/>
      <c r="FZ58"/>
    </row>
    <row r="59" spans="1:182" x14ac:dyDescent="0.2">
      <c r="A59" s="20">
        <f t="shared" si="0"/>
        <v>43584</v>
      </c>
      <c r="B59" s="22">
        <f t="shared" si="28"/>
        <v>43584</v>
      </c>
      <c r="C59" s="40" t="str">
        <f t="shared" si="1"/>
        <v/>
      </c>
      <c r="D59" s="18" t="str">
        <f t="shared" si="2"/>
        <v/>
      </c>
      <c r="E59" s="18" t="str">
        <f t="shared" si="3"/>
        <v/>
      </c>
      <c r="F59" s="44">
        <f t="shared" ca="1" si="4"/>
        <v>0</v>
      </c>
      <c r="G59" s="2"/>
      <c r="H59" s="3"/>
      <c r="I59" s="26" t="str">
        <f t="shared" si="5"/>
        <v/>
      </c>
      <c r="J59" s="4"/>
      <c r="K59" s="5"/>
      <c r="L59" s="6" t="str">
        <f t="shared" si="6"/>
        <v/>
      </c>
      <c r="M59" s="79"/>
      <c r="N59" s="45">
        <f t="shared" si="7"/>
        <v>0</v>
      </c>
      <c r="O59" s="42" t="str">
        <f t="shared" ca="1" si="15"/>
        <v/>
      </c>
      <c r="P59" s="43" t="str">
        <f t="shared" ca="1" si="16"/>
        <v/>
      </c>
      <c r="Q59" s="7" t="str">
        <f t="shared" ca="1" si="8"/>
        <v/>
      </c>
      <c r="R59" s="8" t="str">
        <f t="shared" ca="1" si="9"/>
        <v/>
      </c>
      <c r="S59" s="92" t="str">
        <f t="shared" si="17"/>
        <v/>
      </c>
      <c r="T59" s="96" t="str">
        <f t="shared" ca="1" si="18"/>
        <v/>
      </c>
      <c r="U59" s="10"/>
      <c r="X59" s="101">
        <f t="shared" si="20"/>
        <v>1</v>
      </c>
      <c r="AA59" s="101" t="str">
        <f t="shared" si="21"/>
        <v/>
      </c>
      <c r="AB59" s="15"/>
      <c r="AC59" s="1"/>
      <c r="AD59"/>
      <c r="AE59" s="12"/>
      <c r="FZ59"/>
    </row>
    <row r="60" spans="1:182" x14ac:dyDescent="0.2">
      <c r="A60" s="20">
        <f t="shared" si="0"/>
        <v>43585</v>
      </c>
      <c r="B60" s="22">
        <f t="shared" si="28"/>
        <v>43585</v>
      </c>
      <c r="C60" s="40" t="str">
        <f t="shared" si="1"/>
        <v/>
      </c>
      <c r="D60" s="18" t="str">
        <f t="shared" si="2"/>
        <v/>
      </c>
      <c r="E60" s="18" t="str">
        <f t="shared" si="3"/>
        <v/>
      </c>
      <c r="F60" s="44">
        <f t="shared" ca="1" si="4"/>
        <v>0</v>
      </c>
      <c r="G60" s="2"/>
      <c r="H60" s="3"/>
      <c r="I60" s="26" t="str">
        <f t="shared" si="5"/>
        <v/>
      </c>
      <c r="J60" s="4"/>
      <c r="K60" s="5"/>
      <c r="L60" s="6" t="str">
        <f t="shared" si="6"/>
        <v/>
      </c>
      <c r="M60" s="79"/>
      <c r="N60" s="45">
        <f t="shared" si="7"/>
        <v>0</v>
      </c>
      <c r="O60" s="42" t="str">
        <f t="shared" ca="1" si="15"/>
        <v/>
      </c>
      <c r="P60" s="43" t="str">
        <f t="shared" ca="1" si="16"/>
        <v/>
      </c>
      <c r="Q60" s="7" t="str">
        <f t="shared" ca="1" si="8"/>
        <v/>
      </c>
      <c r="R60" s="8" t="str">
        <f t="shared" ca="1" si="9"/>
        <v/>
      </c>
      <c r="S60" s="92" t="str">
        <f t="shared" si="17"/>
        <v/>
      </c>
      <c r="T60" s="96" t="str">
        <f t="shared" ca="1" si="18"/>
        <v/>
      </c>
      <c r="U60" s="10"/>
      <c r="X60" s="101">
        <f t="shared" si="20"/>
        <v>1</v>
      </c>
      <c r="AA60" s="101" t="str">
        <f t="shared" si="21"/>
        <v/>
      </c>
      <c r="AB60" s="15"/>
      <c r="AC60" s="1"/>
      <c r="AD60"/>
      <c r="AE60" s="12"/>
      <c r="FZ60"/>
    </row>
    <row r="61" spans="1:182" x14ac:dyDescent="0.2">
      <c r="A61" s="20">
        <f t="shared" si="0"/>
        <v>43586</v>
      </c>
      <c r="B61" s="22">
        <f t="shared" si="28"/>
        <v>43586</v>
      </c>
      <c r="C61" s="40" t="str">
        <f t="shared" si="1"/>
        <v/>
      </c>
      <c r="D61" s="18">
        <f t="shared" si="2"/>
        <v>1</v>
      </c>
      <c r="E61" s="18" t="str">
        <f t="shared" si="3"/>
        <v/>
      </c>
      <c r="F61" s="44">
        <f t="shared" ca="1" si="4"/>
        <v>0</v>
      </c>
      <c r="G61" s="2"/>
      <c r="H61" s="3"/>
      <c r="I61" s="26" t="str">
        <f t="shared" si="5"/>
        <v>Tag der Arbeit</v>
      </c>
      <c r="J61" s="4"/>
      <c r="K61" s="5"/>
      <c r="L61" s="6" t="str">
        <f t="shared" si="6"/>
        <v/>
      </c>
      <c r="M61" s="79"/>
      <c r="N61" s="45">
        <f t="shared" si="7"/>
        <v>0</v>
      </c>
      <c r="O61" s="42" t="str">
        <f t="shared" ca="1" si="15"/>
        <v/>
      </c>
      <c r="P61" s="43" t="str">
        <f t="shared" ca="1" si="16"/>
        <v/>
      </c>
      <c r="Q61" s="7" t="str">
        <f t="shared" ca="1" si="8"/>
        <v/>
      </c>
      <c r="R61" s="8" t="str">
        <f t="shared" ca="1" si="9"/>
        <v/>
      </c>
      <c r="S61" s="92" t="str">
        <f t="shared" si="17"/>
        <v/>
      </c>
      <c r="T61" s="96" t="str">
        <f t="shared" ca="1" si="18"/>
        <v/>
      </c>
      <c r="U61" s="10"/>
      <c r="X61" s="101" t="str">
        <f t="shared" si="20"/>
        <v/>
      </c>
      <c r="AA61" s="101">
        <f t="shared" si="21"/>
        <v>1</v>
      </c>
      <c r="AB61" s="15"/>
      <c r="AC61" s="1"/>
      <c r="AD61"/>
      <c r="AE61" s="12"/>
      <c r="FZ61"/>
    </row>
    <row r="62" spans="1:182" x14ac:dyDescent="0.2">
      <c r="A62" s="20">
        <f t="shared" si="0"/>
        <v>43587</v>
      </c>
      <c r="B62" s="22">
        <f t="shared" si="28"/>
        <v>43587</v>
      </c>
      <c r="C62" s="40" t="str">
        <f t="shared" si="1"/>
        <v/>
      </c>
      <c r="D62" s="18" t="str">
        <f t="shared" si="2"/>
        <v/>
      </c>
      <c r="E62" s="18" t="str">
        <f t="shared" si="3"/>
        <v/>
      </c>
      <c r="F62" s="44">
        <f t="shared" ca="1" si="4"/>
        <v>0</v>
      </c>
      <c r="G62" s="2"/>
      <c r="H62" s="3"/>
      <c r="I62" s="26" t="str">
        <f t="shared" si="5"/>
        <v/>
      </c>
      <c r="J62" s="4"/>
      <c r="K62" s="5"/>
      <c r="L62" s="6" t="str">
        <f t="shared" si="6"/>
        <v/>
      </c>
      <c r="M62" s="79"/>
      <c r="N62" s="45">
        <f t="shared" si="7"/>
        <v>0</v>
      </c>
      <c r="O62" s="42" t="str">
        <f t="shared" ca="1" si="15"/>
        <v/>
      </c>
      <c r="P62" s="43" t="str">
        <f t="shared" ca="1" si="16"/>
        <v/>
      </c>
      <c r="Q62" s="7" t="str">
        <f t="shared" ca="1" si="8"/>
        <v/>
      </c>
      <c r="R62" s="8" t="str">
        <f t="shared" ca="1" si="9"/>
        <v/>
      </c>
      <c r="S62" s="92" t="str">
        <f t="shared" si="17"/>
        <v/>
      </c>
      <c r="T62" s="96" t="str">
        <f t="shared" ca="1" si="18"/>
        <v/>
      </c>
      <c r="U62" s="10"/>
      <c r="X62" s="101">
        <f t="shared" si="20"/>
        <v>1</v>
      </c>
      <c r="AA62" s="101" t="str">
        <f t="shared" si="21"/>
        <v/>
      </c>
      <c r="AB62" s="15"/>
      <c r="AC62" s="1"/>
      <c r="AD62"/>
      <c r="AE62" s="12"/>
      <c r="FZ62"/>
    </row>
    <row r="63" spans="1:182" x14ac:dyDescent="0.2">
      <c r="A63" s="20">
        <f t="shared" si="0"/>
        <v>43588</v>
      </c>
      <c r="B63" s="22">
        <f t="shared" si="28"/>
        <v>43588</v>
      </c>
      <c r="C63" s="40" t="str">
        <f t="shared" si="1"/>
        <v/>
      </c>
      <c r="D63" s="18" t="str">
        <f t="shared" si="2"/>
        <v/>
      </c>
      <c r="E63" s="18" t="str">
        <f t="shared" si="3"/>
        <v/>
      </c>
      <c r="F63" s="44">
        <f t="shared" ca="1" si="4"/>
        <v>0</v>
      </c>
      <c r="G63" s="2"/>
      <c r="H63" s="3"/>
      <c r="I63" s="26" t="str">
        <f t="shared" si="5"/>
        <v/>
      </c>
      <c r="J63" s="4"/>
      <c r="K63" s="5"/>
      <c r="L63" s="6" t="str">
        <f t="shared" si="6"/>
        <v/>
      </c>
      <c r="M63" s="79"/>
      <c r="N63" s="45">
        <f t="shared" si="7"/>
        <v>0</v>
      </c>
      <c r="O63" s="42" t="str">
        <f t="shared" ca="1" si="15"/>
        <v/>
      </c>
      <c r="P63" s="43" t="str">
        <f t="shared" ca="1" si="16"/>
        <v/>
      </c>
      <c r="Q63" s="7" t="str">
        <f t="shared" ca="1" si="8"/>
        <v/>
      </c>
      <c r="R63" s="8" t="str">
        <f t="shared" ca="1" si="9"/>
        <v/>
      </c>
      <c r="S63" s="92" t="str">
        <f t="shared" si="17"/>
        <v/>
      </c>
      <c r="T63" s="96" t="str">
        <f t="shared" ca="1" si="18"/>
        <v/>
      </c>
      <c r="U63" s="10"/>
      <c r="X63" s="101">
        <f t="shared" si="20"/>
        <v>1</v>
      </c>
      <c r="AA63" s="101" t="str">
        <f t="shared" si="21"/>
        <v/>
      </c>
      <c r="AB63" s="15"/>
      <c r="AC63" s="1"/>
      <c r="AD63"/>
      <c r="AE63" s="12"/>
      <c r="FZ63"/>
    </row>
    <row r="64" spans="1:182" x14ac:dyDescent="0.2">
      <c r="A64" s="20">
        <f t="shared" si="0"/>
        <v>43589</v>
      </c>
      <c r="B64" s="22">
        <f t="shared" si="28"/>
        <v>43589</v>
      </c>
      <c r="C64" s="40" t="str">
        <f t="shared" si="1"/>
        <v/>
      </c>
      <c r="D64" s="18" t="str">
        <f t="shared" si="2"/>
        <v/>
      </c>
      <c r="E64" s="18" t="str">
        <f t="shared" si="3"/>
        <v/>
      </c>
      <c r="F64" s="44">
        <f t="shared" ca="1" si="4"/>
        <v>0</v>
      </c>
      <c r="G64" s="2"/>
      <c r="H64" s="3"/>
      <c r="I64" s="26" t="str">
        <f t="shared" si="5"/>
        <v/>
      </c>
      <c r="J64" s="4"/>
      <c r="K64" s="5"/>
      <c r="L64" s="6" t="str">
        <f t="shared" si="6"/>
        <v/>
      </c>
      <c r="M64" s="79"/>
      <c r="N64" s="45">
        <f t="shared" si="7"/>
        <v>0</v>
      </c>
      <c r="O64" s="42" t="str">
        <f t="shared" ca="1" si="15"/>
        <v/>
      </c>
      <c r="P64" s="43" t="str">
        <f t="shared" ca="1" si="16"/>
        <v/>
      </c>
      <c r="Q64" s="7" t="str">
        <f t="shared" ca="1" si="8"/>
        <v/>
      </c>
      <c r="R64" s="8" t="str">
        <f t="shared" ca="1" si="9"/>
        <v/>
      </c>
      <c r="S64" s="92">
        <f t="shared" ca="1" si="17"/>
        <v>0</v>
      </c>
      <c r="T64" s="96" t="str">
        <f t="shared" ca="1" si="18"/>
        <v/>
      </c>
      <c r="U64" s="10"/>
      <c r="X64" s="101" t="str">
        <f t="shared" si="20"/>
        <v/>
      </c>
      <c r="AA64" s="101" t="str">
        <f t="shared" si="21"/>
        <v/>
      </c>
      <c r="AB64" s="15"/>
      <c r="AC64" s="1"/>
      <c r="AD64"/>
      <c r="AE64" s="12"/>
      <c r="FZ64"/>
    </row>
    <row r="65" spans="1:182" x14ac:dyDescent="0.2">
      <c r="A65" s="20">
        <f t="shared" si="0"/>
        <v>43590</v>
      </c>
      <c r="B65" s="22">
        <f t="shared" si="28"/>
        <v>43590</v>
      </c>
      <c r="C65" s="40" t="str">
        <f t="shared" si="1"/>
        <v/>
      </c>
      <c r="D65" s="18" t="str">
        <f t="shared" si="2"/>
        <v/>
      </c>
      <c r="E65" s="18" t="str">
        <f t="shared" si="3"/>
        <v/>
      </c>
      <c r="F65" s="44">
        <f t="shared" ca="1" si="4"/>
        <v>0</v>
      </c>
      <c r="G65" s="2"/>
      <c r="H65" s="3"/>
      <c r="I65" s="26" t="str">
        <f t="shared" si="5"/>
        <v/>
      </c>
      <c r="J65" s="4"/>
      <c r="K65" s="5"/>
      <c r="L65" s="6" t="str">
        <f t="shared" si="6"/>
        <v/>
      </c>
      <c r="M65" s="79"/>
      <c r="N65" s="45">
        <f t="shared" si="7"/>
        <v>0</v>
      </c>
      <c r="O65" s="42" t="str">
        <f t="shared" ca="1" si="15"/>
        <v/>
      </c>
      <c r="P65" s="43" t="str">
        <f t="shared" ca="1" si="16"/>
        <v/>
      </c>
      <c r="Q65" s="7" t="str">
        <f t="shared" ca="1" si="8"/>
        <v/>
      </c>
      <c r="R65" s="8" t="str">
        <f t="shared" ca="1" si="9"/>
        <v/>
      </c>
      <c r="S65" s="92" t="str">
        <f t="shared" si="17"/>
        <v/>
      </c>
      <c r="T65" s="96" t="str">
        <f t="shared" ca="1" si="18"/>
        <v/>
      </c>
      <c r="U65" s="10"/>
      <c r="X65" s="101" t="str">
        <f t="shared" si="20"/>
        <v/>
      </c>
      <c r="AA65" s="101" t="str">
        <f t="shared" si="21"/>
        <v/>
      </c>
      <c r="AB65" s="15"/>
      <c r="AC65" s="1"/>
      <c r="AD65"/>
      <c r="AE65" s="12"/>
      <c r="FZ65"/>
    </row>
    <row r="66" spans="1:182" x14ac:dyDescent="0.2">
      <c r="A66" s="20">
        <f t="shared" si="0"/>
        <v>43591</v>
      </c>
      <c r="B66" s="22">
        <f t="shared" si="28"/>
        <v>43591</v>
      </c>
      <c r="C66" s="40" t="str">
        <f t="shared" si="1"/>
        <v/>
      </c>
      <c r="D66" s="18" t="str">
        <f t="shared" si="2"/>
        <v/>
      </c>
      <c r="E66" s="18" t="str">
        <f t="shared" si="3"/>
        <v/>
      </c>
      <c r="F66" s="44">
        <f t="shared" ca="1" si="4"/>
        <v>0</v>
      </c>
      <c r="G66" s="2"/>
      <c r="H66" s="3"/>
      <c r="I66" s="26" t="str">
        <f t="shared" si="5"/>
        <v/>
      </c>
      <c r="J66" s="4"/>
      <c r="K66" s="5"/>
      <c r="L66" s="6" t="str">
        <f t="shared" si="6"/>
        <v/>
      </c>
      <c r="M66" s="79"/>
      <c r="N66" s="45">
        <f t="shared" si="7"/>
        <v>0</v>
      </c>
      <c r="O66" s="42" t="str">
        <f t="shared" ca="1" si="15"/>
        <v/>
      </c>
      <c r="P66" s="43" t="str">
        <f t="shared" ca="1" si="16"/>
        <v/>
      </c>
      <c r="Q66" s="7" t="str">
        <f t="shared" ca="1" si="8"/>
        <v/>
      </c>
      <c r="R66" s="8" t="str">
        <f t="shared" ca="1" si="9"/>
        <v/>
      </c>
      <c r="S66" s="92" t="str">
        <f t="shared" si="17"/>
        <v/>
      </c>
      <c r="T66" s="96" t="str">
        <f t="shared" ca="1" si="18"/>
        <v/>
      </c>
      <c r="U66" s="10"/>
      <c r="X66" s="101">
        <f t="shared" si="20"/>
        <v>1</v>
      </c>
      <c r="AA66" s="101" t="str">
        <f t="shared" si="21"/>
        <v/>
      </c>
      <c r="AB66" s="15"/>
      <c r="AC66" s="1"/>
      <c r="AD66"/>
      <c r="AE66" s="12"/>
      <c r="FZ66"/>
    </row>
    <row r="67" spans="1:182" x14ac:dyDescent="0.2">
      <c r="A67" s="20">
        <f t="shared" si="0"/>
        <v>43592</v>
      </c>
      <c r="B67" s="22">
        <f t="shared" si="28"/>
        <v>43592</v>
      </c>
      <c r="C67" s="40" t="str">
        <f t="shared" si="1"/>
        <v/>
      </c>
      <c r="D67" s="18" t="str">
        <f t="shared" si="2"/>
        <v/>
      </c>
      <c r="E67" s="18" t="str">
        <f t="shared" si="3"/>
        <v/>
      </c>
      <c r="F67" s="44">
        <f t="shared" ca="1" si="4"/>
        <v>0</v>
      </c>
      <c r="G67" s="2"/>
      <c r="H67" s="3"/>
      <c r="I67" s="26" t="str">
        <f t="shared" si="5"/>
        <v/>
      </c>
      <c r="J67" s="4"/>
      <c r="K67" s="5"/>
      <c r="L67" s="6" t="str">
        <f t="shared" si="6"/>
        <v/>
      </c>
      <c r="M67" s="79"/>
      <c r="N67" s="45">
        <f t="shared" si="7"/>
        <v>0</v>
      </c>
      <c r="O67" s="42" t="str">
        <f t="shared" ca="1" si="15"/>
        <v/>
      </c>
      <c r="P67" s="43" t="str">
        <f t="shared" ca="1" si="16"/>
        <v/>
      </c>
      <c r="Q67" s="7" t="str">
        <f t="shared" ca="1" si="8"/>
        <v/>
      </c>
      <c r="R67" s="8" t="str">
        <f t="shared" ca="1" si="9"/>
        <v/>
      </c>
      <c r="S67" s="92" t="str">
        <f t="shared" si="17"/>
        <v/>
      </c>
      <c r="T67" s="96" t="str">
        <f t="shared" ca="1" si="18"/>
        <v/>
      </c>
      <c r="U67" s="10"/>
      <c r="X67" s="101">
        <f t="shared" si="20"/>
        <v>1</v>
      </c>
      <c r="AA67" s="101" t="str">
        <f t="shared" si="21"/>
        <v/>
      </c>
      <c r="AB67" s="15"/>
      <c r="AC67" s="1"/>
      <c r="AD67"/>
      <c r="AE67" s="12"/>
      <c r="FZ67"/>
    </row>
    <row r="68" spans="1:182" x14ac:dyDescent="0.2">
      <c r="A68" s="20">
        <f t="shared" si="0"/>
        <v>43593</v>
      </c>
      <c r="B68" s="22">
        <f t="shared" si="28"/>
        <v>43593</v>
      </c>
      <c r="C68" s="40" t="str">
        <f t="shared" si="1"/>
        <v/>
      </c>
      <c r="D68" s="18" t="str">
        <f t="shared" si="2"/>
        <v/>
      </c>
      <c r="E68" s="18" t="str">
        <f t="shared" si="3"/>
        <v/>
      </c>
      <c r="F68" s="44">
        <f t="shared" ca="1" si="4"/>
        <v>0</v>
      </c>
      <c r="G68" s="2"/>
      <c r="H68" s="3"/>
      <c r="I68" s="26" t="str">
        <f t="shared" si="5"/>
        <v/>
      </c>
      <c r="J68" s="4"/>
      <c r="K68" s="5"/>
      <c r="L68" s="6" t="str">
        <f t="shared" si="6"/>
        <v/>
      </c>
      <c r="M68" s="79"/>
      <c r="N68" s="45">
        <f t="shared" si="7"/>
        <v>0</v>
      </c>
      <c r="O68" s="42" t="str">
        <f t="shared" ca="1" si="15"/>
        <v/>
      </c>
      <c r="P68" s="43" t="str">
        <f t="shared" ca="1" si="16"/>
        <v/>
      </c>
      <c r="Q68" s="7" t="str">
        <f t="shared" ca="1" si="8"/>
        <v/>
      </c>
      <c r="R68" s="8" t="str">
        <f t="shared" ca="1" si="9"/>
        <v/>
      </c>
      <c r="S68" s="92" t="str">
        <f t="shared" si="17"/>
        <v/>
      </c>
      <c r="T68" s="96" t="str">
        <f t="shared" ca="1" si="18"/>
        <v/>
      </c>
      <c r="U68" s="10"/>
      <c r="X68" s="101">
        <f t="shared" si="20"/>
        <v>1</v>
      </c>
      <c r="AA68" s="101" t="str">
        <f t="shared" si="21"/>
        <v/>
      </c>
      <c r="AB68" s="15"/>
      <c r="AC68" s="1"/>
      <c r="AD68"/>
      <c r="AE68" s="12"/>
      <c r="FZ68" s="90"/>
    </row>
    <row r="69" spans="1:182" x14ac:dyDescent="0.2">
      <c r="A69" s="20">
        <f t="shared" si="0"/>
        <v>43594</v>
      </c>
      <c r="B69" s="22">
        <f t="shared" si="28"/>
        <v>43594</v>
      </c>
      <c r="C69" s="40" t="str">
        <f t="shared" si="1"/>
        <v/>
      </c>
      <c r="D69" s="18" t="str">
        <f t="shared" si="2"/>
        <v/>
      </c>
      <c r="E69" s="18" t="str">
        <f t="shared" si="3"/>
        <v/>
      </c>
      <c r="F69" s="44">
        <f t="shared" ca="1" si="4"/>
        <v>0</v>
      </c>
      <c r="G69" s="2"/>
      <c r="H69" s="3"/>
      <c r="I69" s="26" t="str">
        <f t="shared" si="5"/>
        <v/>
      </c>
      <c r="J69" s="4"/>
      <c r="K69" s="5"/>
      <c r="L69" s="6" t="str">
        <f t="shared" si="6"/>
        <v/>
      </c>
      <c r="M69" s="79"/>
      <c r="N69" s="45">
        <f t="shared" si="7"/>
        <v>0</v>
      </c>
      <c r="O69" s="42" t="str">
        <f t="shared" ca="1" si="15"/>
        <v/>
      </c>
      <c r="P69" s="43" t="str">
        <f t="shared" ca="1" si="16"/>
        <v/>
      </c>
      <c r="Q69" s="7" t="str">
        <f t="shared" ca="1" si="8"/>
        <v/>
      </c>
      <c r="R69" s="8" t="str">
        <f t="shared" ca="1" si="9"/>
        <v/>
      </c>
      <c r="S69" s="92" t="str">
        <f t="shared" si="17"/>
        <v/>
      </c>
      <c r="T69" s="96" t="str">
        <f t="shared" ca="1" si="18"/>
        <v/>
      </c>
      <c r="U69" s="10"/>
      <c r="X69" s="101">
        <f t="shared" si="20"/>
        <v>1</v>
      </c>
      <c r="AA69" s="101" t="str">
        <f t="shared" si="21"/>
        <v/>
      </c>
      <c r="AB69" s="15"/>
      <c r="AC69" s="1"/>
      <c r="AD69"/>
      <c r="AE69" s="12"/>
      <c r="FZ69"/>
    </row>
    <row r="70" spans="1:182" x14ac:dyDescent="0.2">
      <c r="A70" s="20">
        <f t="shared" si="0"/>
        <v>43595</v>
      </c>
      <c r="B70" s="22">
        <f t="shared" si="28"/>
        <v>43595</v>
      </c>
      <c r="C70" s="40" t="str">
        <f t="shared" si="1"/>
        <v/>
      </c>
      <c r="D70" s="18" t="str">
        <f t="shared" si="2"/>
        <v/>
      </c>
      <c r="E70" s="18" t="str">
        <f t="shared" si="3"/>
        <v/>
      </c>
      <c r="F70" s="44">
        <f t="shared" ca="1" si="4"/>
        <v>0</v>
      </c>
      <c r="G70" s="2"/>
      <c r="H70" s="3"/>
      <c r="I70" s="26" t="str">
        <f t="shared" si="5"/>
        <v/>
      </c>
      <c r="J70" s="4"/>
      <c r="K70" s="5"/>
      <c r="L70" s="6" t="str">
        <f t="shared" si="6"/>
        <v/>
      </c>
      <c r="M70" s="79"/>
      <c r="N70" s="45">
        <f t="shared" si="7"/>
        <v>0</v>
      </c>
      <c r="O70" s="42" t="str">
        <f t="shared" ca="1" si="15"/>
        <v/>
      </c>
      <c r="P70" s="43" t="str">
        <f t="shared" ca="1" si="16"/>
        <v/>
      </c>
      <c r="Q70" s="7" t="str">
        <f t="shared" ca="1" si="8"/>
        <v/>
      </c>
      <c r="R70" s="8" t="str">
        <f t="shared" ca="1" si="9"/>
        <v/>
      </c>
      <c r="S70" s="92" t="str">
        <f t="shared" si="17"/>
        <v/>
      </c>
      <c r="T70" s="96" t="str">
        <f t="shared" ca="1" si="18"/>
        <v/>
      </c>
      <c r="U70" s="10"/>
      <c r="X70" s="101">
        <f t="shared" si="20"/>
        <v>1</v>
      </c>
      <c r="AA70" s="101" t="str">
        <f t="shared" si="21"/>
        <v/>
      </c>
      <c r="AB70" s="15"/>
      <c r="AC70" s="1"/>
      <c r="AD70"/>
      <c r="AE70" s="12"/>
      <c r="FZ70"/>
    </row>
    <row r="71" spans="1:182" x14ac:dyDescent="0.2">
      <c r="A71" s="20">
        <f t="shared" si="0"/>
        <v>43596</v>
      </c>
      <c r="B71" s="22">
        <f t="shared" si="28"/>
        <v>43596</v>
      </c>
      <c r="C71" s="40" t="str">
        <f t="shared" si="1"/>
        <v/>
      </c>
      <c r="D71" s="18" t="str">
        <f t="shared" si="2"/>
        <v/>
      </c>
      <c r="E71" s="18" t="str">
        <f t="shared" si="3"/>
        <v/>
      </c>
      <c r="F71" s="44">
        <f t="shared" ca="1" si="4"/>
        <v>0</v>
      </c>
      <c r="G71" s="2"/>
      <c r="H71" s="3"/>
      <c r="I71" s="26" t="str">
        <f t="shared" si="5"/>
        <v/>
      </c>
      <c r="J71" s="4"/>
      <c r="K71" s="5"/>
      <c r="L71" s="6" t="str">
        <f t="shared" si="6"/>
        <v/>
      </c>
      <c r="M71" s="79"/>
      <c r="N71" s="45">
        <f t="shared" si="7"/>
        <v>0</v>
      </c>
      <c r="O71" s="42" t="str">
        <f t="shared" ca="1" si="15"/>
        <v/>
      </c>
      <c r="P71" s="43" t="str">
        <f t="shared" ca="1" si="16"/>
        <v/>
      </c>
      <c r="Q71" s="7" t="str">
        <f t="shared" ca="1" si="8"/>
        <v/>
      </c>
      <c r="R71" s="8" t="str">
        <f t="shared" ca="1" si="9"/>
        <v/>
      </c>
      <c r="S71" s="92">
        <f t="shared" ca="1" si="17"/>
        <v>0</v>
      </c>
      <c r="T71" s="96" t="str">
        <f t="shared" ca="1" si="18"/>
        <v/>
      </c>
      <c r="U71" s="10"/>
      <c r="X71" s="101" t="str">
        <f t="shared" si="20"/>
        <v/>
      </c>
      <c r="AA71" s="101" t="str">
        <f t="shared" si="21"/>
        <v/>
      </c>
      <c r="AB71" s="15"/>
      <c r="AC71" s="1"/>
      <c r="AD71"/>
      <c r="AE71" s="12"/>
      <c r="FZ71"/>
    </row>
    <row r="72" spans="1:182" x14ac:dyDescent="0.2">
      <c r="A72" s="20">
        <f t="shared" si="0"/>
        <v>43597</v>
      </c>
      <c r="B72" s="22">
        <f t="shared" si="28"/>
        <v>43597</v>
      </c>
      <c r="C72" s="40" t="str">
        <f t="shared" si="1"/>
        <v/>
      </c>
      <c r="D72" s="18" t="str">
        <f t="shared" si="2"/>
        <v/>
      </c>
      <c r="E72" s="18" t="str">
        <f t="shared" si="3"/>
        <v/>
      </c>
      <c r="F72" s="44">
        <f t="shared" ca="1" si="4"/>
        <v>0</v>
      </c>
      <c r="G72" s="2"/>
      <c r="H72" s="3"/>
      <c r="I72" s="26" t="str">
        <f t="shared" si="5"/>
        <v/>
      </c>
      <c r="J72" s="4"/>
      <c r="K72" s="5"/>
      <c r="L72" s="6" t="str">
        <f t="shared" si="6"/>
        <v/>
      </c>
      <c r="M72" s="79"/>
      <c r="N72" s="45">
        <f t="shared" si="7"/>
        <v>0</v>
      </c>
      <c r="O72" s="42" t="str">
        <f t="shared" ca="1" si="15"/>
        <v/>
      </c>
      <c r="P72" s="43" t="str">
        <f t="shared" ca="1" si="16"/>
        <v/>
      </c>
      <c r="Q72" s="7" t="str">
        <f t="shared" ca="1" si="8"/>
        <v/>
      </c>
      <c r="R72" s="8" t="str">
        <f t="shared" ca="1" si="9"/>
        <v/>
      </c>
      <c r="S72" s="92" t="str">
        <f t="shared" si="17"/>
        <v/>
      </c>
      <c r="T72" s="96" t="str">
        <f t="shared" ca="1" si="18"/>
        <v/>
      </c>
      <c r="U72" s="10"/>
      <c r="X72" s="101" t="str">
        <f t="shared" si="20"/>
        <v/>
      </c>
      <c r="AA72" s="101" t="str">
        <f t="shared" si="21"/>
        <v/>
      </c>
      <c r="AB72" s="15"/>
      <c r="AC72" s="1"/>
      <c r="AD72"/>
      <c r="AE72" s="12"/>
      <c r="FZ72"/>
    </row>
    <row r="73" spans="1:182" x14ac:dyDescent="0.2">
      <c r="A73" s="20">
        <f t="shared" si="0"/>
        <v>43598</v>
      </c>
      <c r="B73" s="22">
        <f t="shared" si="28"/>
        <v>43598</v>
      </c>
      <c r="C73" s="40" t="str">
        <f t="shared" si="1"/>
        <v/>
      </c>
      <c r="D73" s="18" t="str">
        <f t="shared" si="2"/>
        <v/>
      </c>
      <c r="E73" s="18" t="str">
        <f t="shared" si="3"/>
        <v/>
      </c>
      <c r="F73" s="44">
        <f t="shared" ca="1" si="4"/>
        <v>0</v>
      </c>
      <c r="G73" s="2"/>
      <c r="H73" s="3"/>
      <c r="I73" s="26" t="str">
        <f t="shared" si="5"/>
        <v/>
      </c>
      <c r="J73" s="4"/>
      <c r="K73" s="5"/>
      <c r="L73" s="6" t="str">
        <f t="shared" si="6"/>
        <v/>
      </c>
      <c r="M73" s="79"/>
      <c r="N73" s="45">
        <f t="shared" si="7"/>
        <v>0</v>
      </c>
      <c r="O73" s="42" t="str">
        <f t="shared" ca="1" si="15"/>
        <v/>
      </c>
      <c r="P73" s="43" t="str">
        <f t="shared" ca="1" si="16"/>
        <v/>
      </c>
      <c r="Q73" s="7" t="str">
        <f t="shared" ca="1" si="8"/>
        <v/>
      </c>
      <c r="R73" s="8" t="str">
        <f t="shared" ca="1" si="9"/>
        <v/>
      </c>
      <c r="S73" s="92" t="str">
        <f t="shared" si="17"/>
        <v/>
      </c>
      <c r="T73" s="96" t="str">
        <f t="shared" ca="1" si="18"/>
        <v/>
      </c>
      <c r="U73" s="10"/>
      <c r="X73" s="101">
        <f t="shared" si="20"/>
        <v>1</v>
      </c>
      <c r="AA73" s="101" t="str">
        <f t="shared" si="21"/>
        <v/>
      </c>
      <c r="AB73" s="15"/>
      <c r="AC73" s="1"/>
      <c r="AD73"/>
      <c r="AE73" s="12"/>
      <c r="FZ73"/>
    </row>
    <row r="74" spans="1:182" x14ac:dyDescent="0.2">
      <c r="A74" s="20">
        <f t="shared" si="0"/>
        <v>43599</v>
      </c>
      <c r="B74" s="22">
        <f t="shared" si="28"/>
        <v>43599</v>
      </c>
      <c r="C74" s="40" t="str">
        <f t="shared" si="1"/>
        <v/>
      </c>
      <c r="D74" s="18" t="str">
        <f t="shared" si="2"/>
        <v/>
      </c>
      <c r="E74" s="18" t="str">
        <f t="shared" si="3"/>
        <v/>
      </c>
      <c r="F74" s="44">
        <f t="shared" ca="1" si="4"/>
        <v>0</v>
      </c>
      <c r="G74" s="2"/>
      <c r="H74" s="3"/>
      <c r="I74" s="26" t="str">
        <f t="shared" si="5"/>
        <v/>
      </c>
      <c r="J74" s="4"/>
      <c r="K74" s="5"/>
      <c r="L74" s="6" t="str">
        <f t="shared" si="6"/>
        <v/>
      </c>
      <c r="M74" s="79"/>
      <c r="N74" s="45">
        <f t="shared" si="7"/>
        <v>0</v>
      </c>
      <c r="O74" s="42" t="str">
        <f t="shared" ca="1" si="15"/>
        <v/>
      </c>
      <c r="P74" s="43" t="str">
        <f t="shared" ca="1" si="16"/>
        <v/>
      </c>
      <c r="Q74" s="7" t="str">
        <f t="shared" ca="1" si="8"/>
        <v/>
      </c>
      <c r="R74" s="8" t="str">
        <f t="shared" ca="1" si="9"/>
        <v/>
      </c>
      <c r="S74" s="92" t="str">
        <f t="shared" si="17"/>
        <v/>
      </c>
      <c r="T74" s="96" t="str">
        <f t="shared" ca="1" si="18"/>
        <v/>
      </c>
      <c r="U74" s="10"/>
      <c r="X74" s="101">
        <f t="shared" si="20"/>
        <v>1</v>
      </c>
      <c r="AA74" s="101" t="str">
        <f t="shared" si="21"/>
        <v/>
      </c>
      <c r="AB74" s="15"/>
      <c r="AC74" s="1"/>
      <c r="AD74"/>
      <c r="AE74" s="12"/>
      <c r="FZ74"/>
    </row>
    <row r="75" spans="1:182" x14ac:dyDescent="0.2">
      <c r="A75" s="20">
        <f t="shared" si="0"/>
        <v>43600</v>
      </c>
      <c r="B75" s="22">
        <f t="shared" si="28"/>
        <v>43600</v>
      </c>
      <c r="C75" s="40" t="str">
        <f t="shared" si="1"/>
        <v/>
      </c>
      <c r="D75" s="18" t="str">
        <f t="shared" si="2"/>
        <v/>
      </c>
      <c r="E75" s="18" t="str">
        <f t="shared" si="3"/>
        <v/>
      </c>
      <c r="F75" s="44">
        <f t="shared" ca="1" si="4"/>
        <v>0</v>
      </c>
      <c r="G75" s="2"/>
      <c r="H75" s="3"/>
      <c r="I75" s="26" t="str">
        <f t="shared" si="5"/>
        <v/>
      </c>
      <c r="J75" s="4"/>
      <c r="K75" s="5"/>
      <c r="L75" s="6" t="str">
        <f>IF(K75="","",K75-J75)</f>
        <v/>
      </c>
      <c r="M75" s="79"/>
      <c r="N75" s="45">
        <f t="shared" si="7"/>
        <v>0</v>
      </c>
      <c r="O75" s="42" t="str">
        <f t="shared" ca="1" si="15"/>
        <v/>
      </c>
      <c r="P75" s="43" t="str">
        <f t="shared" ca="1" si="16"/>
        <v/>
      </c>
      <c r="Q75" s="7" t="str">
        <f t="shared" ca="1" si="8"/>
        <v/>
      </c>
      <c r="R75" s="8" t="str">
        <f t="shared" ca="1" si="9"/>
        <v/>
      </c>
      <c r="S75" s="92" t="str">
        <f t="shared" si="17"/>
        <v/>
      </c>
      <c r="T75" s="96" t="str">
        <f t="shared" ca="1" si="18"/>
        <v/>
      </c>
      <c r="X75" s="101">
        <f t="shared" si="20"/>
        <v>1</v>
      </c>
      <c r="AA75" s="101" t="str">
        <f t="shared" si="21"/>
        <v/>
      </c>
      <c r="AB75" s="15"/>
      <c r="AC75" s="1"/>
      <c r="AD75"/>
      <c r="AE75" s="12"/>
      <c r="FZ75"/>
    </row>
    <row r="76" spans="1:182" x14ac:dyDescent="0.2">
      <c r="A76" s="20">
        <f t="shared" si="0"/>
        <v>43601</v>
      </c>
      <c r="B76" s="22">
        <f t="shared" si="28"/>
        <v>43601</v>
      </c>
      <c r="C76" s="40" t="str">
        <f t="shared" si="1"/>
        <v/>
      </c>
      <c r="D76" s="18" t="str">
        <f t="shared" si="2"/>
        <v/>
      </c>
      <c r="E76" s="18" t="str">
        <f t="shared" si="3"/>
        <v/>
      </c>
      <c r="F76" s="44">
        <f t="shared" ca="1" si="4"/>
        <v>0</v>
      </c>
      <c r="G76" s="2"/>
      <c r="H76" s="3"/>
      <c r="I76" s="26" t="str">
        <f t="shared" si="5"/>
        <v/>
      </c>
      <c r="J76" s="4"/>
      <c r="K76" s="5"/>
      <c r="L76" s="6" t="str">
        <f t="shared" si="6"/>
        <v/>
      </c>
      <c r="M76" s="79"/>
      <c r="N76" s="45">
        <f t="shared" si="7"/>
        <v>0</v>
      </c>
      <c r="O76" s="42" t="str">
        <f t="shared" ca="1" si="15"/>
        <v/>
      </c>
      <c r="P76" s="43" t="str">
        <f t="shared" ca="1" si="16"/>
        <v/>
      </c>
      <c r="Q76" s="7" t="str">
        <f t="shared" ca="1" si="8"/>
        <v/>
      </c>
      <c r="R76" s="8" t="str">
        <f t="shared" ca="1" si="9"/>
        <v/>
      </c>
      <c r="S76" s="92" t="str">
        <f t="shared" si="17"/>
        <v/>
      </c>
      <c r="T76" s="96" t="str">
        <f t="shared" ca="1" si="18"/>
        <v/>
      </c>
      <c r="X76" s="101">
        <f t="shared" si="20"/>
        <v>1</v>
      </c>
      <c r="AA76" s="101" t="str">
        <f t="shared" si="21"/>
        <v/>
      </c>
      <c r="AB76" s="15"/>
      <c r="AC76" s="1"/>
      <c r="AD76"/>
      <c r="AE76" s="12"/>
      <c r="FZ76"/>
    </row>
    <row r="77" spans="1:182" x14ac:dyDescent="0.2">
      <c r="A77" s="20">
        <f t="shared" si="0"/>
        <v>43602</v>
      </c>
      <c r="B77" s="22">
        <f t="shared" si="28"/>
        <v>43602</v>
      </c>
      <c r="C77" s="40" t="str">
        <f t="shared" si="1"/>
        <v/>
      </c>
      <c r="D77" s="18" t="str">
        <f t="shared" si="2"/>
        <v/>
      </c>
      <c r="E77" s="18" t="str">
        <f t="shared" si="3"/>
        <v/>
      </c>
      <c r="F77" s="44">
        <f t="shared" ca="1" si="4"/>
        <v>0</v>
      </c>
      <c r="G77" s="2"/>
      <c r="H77" s="3"/>
      <c r="I77" s="26" t="str">
        <f t="shared" si="5"/>
        <v/>
      </c>
      <c r="J77" s="4"/>
      <c r="K77" s="5"/>
      <c r="L77" s="6" t="str">
        <f t="shared" si="6"/>
        <v/>
      </c>
      <c r="M77" s="79"/>
      <c r="N77" s="45">
        <f t="shared" si="7"/>
        <v>0</v>
      </c>
      <c r="O77" s="42" t="str">
        <f t="shared" ca="1" si="15"/>
        <v/>
      </c>
      <c r="P77" s="43" t="str">
        <f t="shared" ca="1" si="16"/>
        <v/>
      </c>
      <c r="Q77" s="7" t="str">
        <f t="shared" ca="1" si="8"/>
        <v/>
      </c>
      <c r="R77" s="8" t="str">
        <f t="shared" ca="1" si="9"/>
        <v/>
      </c>
      <c r="S77" s="92" t="str">
        <f t="shared" si="17"/>
        <v/>
      </c>
      <c r="T77" s="96" t="str">
        <f t="shared" ca="1" si="18"/>
        <v/>
      </c>
      <c r="X77" s="101">
        <f t="shared" si="20"/>
        <v>1</v>
      </c>
      <c r="AA77" s="101" t="str">
        <f t="shared" si="21"/>
        <v/>
      </c>
      <c r="AB77" s="15"/>
      <c r="AC77" s="1"/>
      <c r="AD77"/>
      <c r="AE77" s="12"/>
      <c r="FZ77"/>
    </row>
    <row r="78" spans="1:182" x14ac:dyDescent="0.2">
      <c r="A78" s="20">
        <f t="shared" ref="A78:A141" si="141">+B78</f>
        <v>43603</v>
      </c>
      <c r="B78" s="22">
        <f t="shared" si="28"/>
        <v>43603</v>
      </c>
      <c r="C78" s="40" t="str">
        <f t="shared" ref="C78:C141" si="142">IF(OR(WEEKDAY(A78)=1,WEEKDAY(A78)=7)=TRUE,"",IF(B78="","",IF(COUNTIF($AB$14:$AB$23,B78)=0,"",COUNTIF($AB$14:$AB$23,B78)/2)))</f>
        <v/>
      </c>
      <c r="D78" s="18" t="str">
        <f t="shared" ref="D78:D141" si="143">IF(OR(WEEKDAY(A78)=1,WEEKDAY(A78)=7)=TRUE,"",IF(B78="","",IF(COUNTIF($Y$14:$Y$39,B78)=0,"",COUNTIF($Y$14:$Y$39,B78))))</f>
        <v/>
      </c>
      <c r="E78" s="18" t="str">
        <f t="shared" ref="E78:E141" si="144">IF(OR(WEEKDAY(A78)=1,WEEKDAY(A78)=7)=TRUE,"",IF(B78="","",IF(COUNTIF($AE$14:$FX$37,B78)=0,"",COUNTIF($AE$14:$FX$37,B78))))</f>
        <v/>
      </c>
      <c r="F78" s="44">
        <f t="shared" ref="F78:F141" ca="1" si="145">IF(B78&gt;TODAY(),"",IF(OR(WEEKDAY(A78)=1,WEEKDAY(A78)=7)=TRUE,0,IF(SUM(C78:E78)=0.5,$H$4*C78,IF(SUM(C78:E78)&gt;=0.5,0,$H$4))))</f>
        <v>0</v>
      </c>
      <c r="G78" s="2"/>
      <c r="H78" s="3"/>
      <c r="I78" s="26" t="str">
        <f t="shared" ref="I78:I141" si="146">IF(ISBLANK(H78)=FALSE,H78-G78,IF(SUM(C78:D78)&gt;0.2,VLOOKUP(B78,$Y$14:$Z$49,2,FALSE),""))</f>
        <v/>
      </c>
      <c r="J78" s="4"/>
      <c r="K78" s="5"/>
      <c r="L78" s="6" t="str">
        <f t="shared" ref="L78:L141" si="147">IF(K78="","",K78-J78)</f>
        <v/>
      </c>
      <c r="M78" s="79"/>
      <c r="N78" s="45">
        <f t="shared" ref="N78:N141" si="148">IF(SUM(I78,L78)&gt;0,SUM(I78,L78),0)</f>
        <v>0</v>
      </c>
      <c r="O78" s="42" t="str">
        <f t="shared" ca="1" si="15"/>
        <v/>
      </c>
      <c r="P78" s="43" t="str">
        <f t="shared" ca="1" si="16"/>
        <v/>
      </c>
      <c r="Q78" s="7" t="str">
        <f t="shared" ref="Q78:Q141" ca="1" si="149">IF(O78="-",P78,"")</f>
        <v/>
      </c>
      <c r="R78" s="8" t="str">
        <f t="shared" ref="R78:R141" ca="1" si="150">IF(O78="+",P78,"")</f>
        <v/>
      </c>
      <c r="S78" s="92">
        <f t="shared" ref="S78:S141" ca="1" si="151">IF(WEEKDAY(A78)&lt;7,"",IF(IF(WEEKDAY(A78)=7,SUM(R73:R78)-SUM(Q73:Q78)*24,"")&lt;0,TEXT(IF(WEEKDAY(A78)=7,SUM(R73:R78)-SUM(Q73:Q78),""),"0,0000")*24,(SUM(R73:R78)-SUM(Q73:Q78)*24)))</f>
        <v>0</v>
      </c>
      <c r="T78" s="96" t="str">
        <f t="shared" ca="1" si="18"/>
        <v/>
      </c>
      <c r="X78" s="101" t="str">
        <f t="shared" si="20"/>
        <v/>
      </c>
      <c r="AA78" s="101" t="str">
        <f t="shared" si="21"/>
        <v/>
      </c>
      <c r="AB78" s="15"/>
      <c r="AC78" s="1"/>
      <c r="AD78"/>
      <c r="AE78" s="12"/>
      <c r="FZ78"/>
    </row>
    <row r="79" spans="1:182" x14ac:dyDescent="0.2">
      <c r="A79" s="20">
        <f t="shared" si="141"/>
        <v>43604</v>
      </c>
      <c r="B79" s="22">
        <f t="shared" si="28"/>
        <v>43604</v>
      </c>
      <c r="C79" s="40" t="str">
        <f t="shared" si="142"/>
        <v/>
      </c>
      <c r="D79" s="18" t="str">
        <f t="shared" si="143"/>
        <v/>
      </c>
      <c r="E79" s="18" t="str">
        <f t="shared" si="144"/>
        <v/>
      </c>
      <c r="F79" s="44">
        <f t="shared" ca="1" si="145"/>
        <v>0</v>
      </c>
      <c r="G79" s="2"/>
      <c r="H79" s="3"/>
      <c r="I79" s="26" t="str">
        <f t="shared" si="146"/>
        <v/>
      </c>
      <c r="J79" s="4"/>
      <c r="K79" s="5"/>
      <c r="L79" s="6" t="str">
        <f t="shared" si="147"/>
        <v/>
      </c>
      <c r="M79" s="79"/>
      <c r="N79" s="45">
        <f t="shared" si="148"/>
        <v>0</v>
      </c>
      <c r="O79" s="42" t="str">
        <f t="shared" ref="O79:O142" ca="1" si="152">IF(OR(M79="U",M79="K")=TRUE,"+",IF(SUM(F79,N79)=0,"",IF(M79="ZA","-",IF(N79&gt;F79,"+","-"))))</f>
        <v/>
      </c>
      <c r="P79" s="43" t="str">
        <f t="shared" ref="P79:P142" ca="1" si="153">IF(OR(M79="U",M79="K")=TRUE,N79,IF(O79="","",IF(B79&lt;=TODAY(),IF(N79&gt;F79,N79-F79,F79-N79))))</f>
        <v/>
      </c>
      <c r="Q79" s="7" t="str">
        <f t="shared" ca="1" si="149"/>
        <v/>
      </c>
      <c r="R79" s="8" t="str">
        <f t="shared" ca="1" si="150"/>
        <v/>
      </c>
      <c r="S79" s="92" t="str">
        <f t="shared" si="151"/>
        <v/>
      </c>
      <c r="T79" s="96" t="str">
        <f t="shared" ref="T79:T142" ca="1" si="154">IF(OR(M79="ZA",M79="K")=1,"",IF(M79="U",1,IF(B79&lt;=TODAY(),IF(D79=1,"",IF(SUM(C79,E79)=0,"",IF(SUM(C79,E79)&gt;1,0.5,IF(SUM(C79,E79)=1,1,"")))),"")))</f>
        <v/>
      </c>
      <c r="X79" s="101" t="str">
        <f t="shared" ref="X79:X142" si="155">IF(OR(WEEKDAY(A79)=1,WEEKDAY(A79)=7)=TRUE,"",IF(AA79="",1,""))</f>
        <v/>
      </c>
      <c r="AA79" s="101" t="str">
        <f t="shared" ref="AA79:AA142" si="156">IF(MAX(D79:E79)=0,"",MAX(D79:E79))</f>
        <v/>
      </c>
      <c r="AB79" s="15"/>
      <c r="AC79" s="1"/>
      <c r="AD79"/>
      <c r="AE79" s="12"/>
      <c r="FZ79"/>
    </row>
    <row r="80" spans="1:182" x14ac:dyDescent="0.2">
      <c r="A80" s="20">
        <f t="shared" si="141"/>
        <v>43605</v>
      </c>
      <c r="B80" s="22">
        <f t="shared" ref="B80:B143" si="157">+B79+1</f>
        <v>43605</v>
      </c>
      <c r="C80" s="40" t="str">
        <f t="shared" si="142"/>
        <v/>
      </c>
      <c r="D80" s="18" t="str">
        <f t="shared" si="143"/>
        <v/>
      </c>
      <c r="E80" s="18" t="str">
        <f t="shared" si="144"/>
        <v/>
      </c>
      <c r="F80" s="44">
        <f t="shared" ca="1" si="145"/>
        <v>0</v>
      </c>
      <c r="G80" s="2"/>
      <c r="H80" s="3"/>
      <c r="I80" s="26" t="str">
        <f t="shared" si="146"/>
        <v/>
      </c>
      <c r="J80" s="4"/>
      <c r="K80" s="5"/>
      <c r="L80" s="6" t="str">
        <f t="shared" si="147"/>
        <v/>
      </c>
      <c r="M80" s="79"/>
      <c r="N80" s="45">
        <f t="shared" si="148"/>
        <v>0</v>
      </c>
      <c r="O80" s="42" t="str">
        <f t="shared" ca="1" si="152"/>
        <v/>
      </c>
      <c r="P80" s="43" t="str">
        <f t="shared" ca="1" si="153"/>
        <v/>
      </c>
      <c r="Q80" s="7" t="str">
        <f t="shared" ca="1" si="149"/>
        <v/>
      </c>
      <c r="R80" s="8" t="str">
        <f t="shared" ca="1" si="150"/>
        <v/>
      </c>
      <c r="S80" s="92" t="str">
        <f t="shared" si="151"/>
        <v/>
      </c>
      <c r="T80" s="96" t="str">
        <f t="shared" ca="1" si="154"/>
        <v/>
      </c>
      <c r="X80" s="101">
        <f t="shared" si="155"/>
        <v>1</v>
      </c>
      <c r="AA80" s="101" t="str">
        <f t="shared" si="156"/>
        <v/>
      </c>
      <c r="AB80" s="15"/>
      <c r="AC80" s="1"/>
      <c r="AD80"/>
      <c r="AE80" s="12"/>
      <c r="FZ80"/>
    </row>
    <row r="81" spans="1:182" x14ac:dyDescent="0.2">
      <c r="A81" s="20">
        <f t="shared" si="141"/>
        <v>43606</v>
      </c>
      <c r="B81" s="22">
        <f t="shared" si="157"/>
        <v>43606</v>
      </c>
      <c r="C81" s="40" t="str">
        <f t="shared" si="142"/>
        <v/>
      </c>
      <c r="D81" s="18" t="str">
        <f t="shared" si="143"/>
        <v/>
      </c>
      <c r="E81" s="18" t="str">
        <f t="shared" si="144"/>
        <v/>
      </c>
      <c r="F81" s="44">
        <f t="shared" ca="1" si="145"/>
        <v>0</v>
      </c>
      <c r="G81" s="2"/>
      <c r="H81" s="3"/>
      <c r="I81" s="26" t="str">
        <f t="shared" si="146"/>
        <v/>
      </c>
      <c r="J81" s="4"/>
      <c r="K81" s="5"/>
      <c r="L81" s="6" t="str">
        <f t="shared" si="147"/>
        <v/>
      </c>
      <c r="M81" s="79"/>
      <c r="N81" s="45">
        <f t="shared" si="148"/>
        <v>0</v>
      </c>
      <c r="O81" s="42" t="str">
        <f t="shared" ca="1" si="152"/>
        <v/>
      </c>
      <c r="P81" s="43" t="str">
        <f t="shared" ca="1" si="153"/>
        <v/>
      </c>
      <c r="Q81" s="7" t="str">
        <f t="shared" ca="1" si="149"/>
        <v/>
      </c>
      <c r="R81" s="8" t="str">
        <f t="shared" ca="1" si="150"/>
        <v/>
      </c>
      <c r="S81" s="92" t="str">
        <f t="shared" si="151"/>
        <v/>
      </c>
      <c r="T81" s="96" t="str">
        <f t="shared" ca="1" si="154"/>
        <v/>
      </c>
      <c r="X81" s="101">
        <f t="shared" si="155"/>
        <v>1</v>
      </c>
      <c r="AA81" s="101" t="str">
        <f t="shared" si="156"/>
        <v/>
      </c>
      <c r="AB81" s="15"/>
      <c r="AC81" s="1"/>
      <c r="AD81"/>
      <c r="AE81" s="12"/>
      <c r="FZ81"/>
    </row>
    <row r="82" spans="1:182" x14ac:dyDescent="0.2">
      <c r="A82" s="20">
        <f t="shared" si="141"/>
        <v>43607</v>
      </c>
      <c r="B82" s="22">
        <f t="shared" si="157"/>
        <v>43607</v>
      </c>
      <c r="C82" s="40" t="str">
        <f t="shared" si="142"/>
        <v/>
      </c>
      <c r="D82" s="18" t="str">
        <f t="shared" si="143"/>
        <v/>
      </c>
      <c r="E82" s="18" t="str">
        <f t="shared" si="144"/>
        <v/>
      </c>
      <c r="F82" s="44">
        <f t="shared" ca="1" si="145"/>
        <v>0</v>
      </c>
      <c r="G82" s="2"/>
      <c r="H82" s="3"/>
      <c r="I82" s="26" t="str">
        <f t="shared" si="146"/>
        <v/>
      </c>
      <c r="J82" s="4"/>
      <c r="K82" s="5"/>
      <c r="L82" s="6" t="str">
        <f t="shared" si="147"/>
        <v/>
      </c>
      <c r="M82" s="79"/>
      <c r="N82" s="45">
        <f t="shared" si="148"/>
        <v>0</v>
      </c>
      <c r="O82" s="42" t="str">
        <f t="shared" ca="1" si="152"/>
        <v/>
      </c>
      <c r="P82" s="43" t="str">
        <f t="shared" ca="1" si="153"/>
        <v/>
      </c>
      <c r="Q82" s="7" t="str">
        <f t="shared" ca="1" si="149"/>
        <v/>
      </c>
      <c r="R82" s="8" t="str">
        <f t="shared" ca="1" si="150"/>
        <v/>
      </c>
      <c r="S82" s="92" t="str">
        <f t="shared" si="151"/>
        <v/>
      </c>
      <c r="T82" s="96" t="str">
        <f t="shared" ca="1" si="154"/>
        <v/>
      </c>
      <c r="X82" s="101">
        <f t="shared" si="155"/>
        <v>1</v>
      </c>
      <c r="AA82" s="101" t="str">
        <f t="shared" si="156"/>
        <v/>
      </c>
      <c r="AB82" s="15"/>
      <c r="AC82" s="1"/>
      <c r="AD82"/>
      <c r="AE82" s="12"/>
      <c r="FZ82"/>
    </row>
    <row r="83" spans="1:182" x14ac:dyDescent="0.2">
      <c r="A83" s="20">
        <f t="shared" si="141"/>
        <v>43608</v>
      </c>
      <c r="B83" s="22">
        <f t="shared" si="157"/>
        <v>43608</v>
      </c>
      <c r="C83" s="40" t="str">
        <f t="shared" si="142"/>
        <v/>
      </c>
      <c r="D83" s="18" t="str">
        <f t="shared" si="143"/>
        <v/>
      </c>
      <c r="E83" s="18" t="str">
        <f t="shared" si="144"/>
        <v/>
      </c>
      <c r="F83" s="44">
        <f t="shared" ca="1" si="145"/>
        <v>0</v>
      </c>
      <c r="G83" s="2"/>
      <c r="H83" s="3"/>
      <c r="I83" s="26" t="str">
        <f t="shared" si="146"/>
        <v/>
      </c>
      <c r="J83" s="4"/>
      <c r="K83" s="5"/>
      <c r="L83" s="6" t="str">
        <f t="shared" si="147"/>
        <v/>
      </c>
      <c r="M83" s="79"/>
      <c r="N83" s="45">
        <f t="shared" si="148"/>
        <v>0</v>
      </c>
      <c r="O83" s="42" t="str">
        <f t="shared" ca="1" si="152"/>
        <v/>
      </c>
      <c r="P83" s="43" t="str">
        <f t="shared" ca="1" si="153"/>
        <v/>
      </c>
      <c r="Q83" s="7" t="str">
        <f t="shared" ca="1" si="149"/>
        <v/>
      </c>
      <c r="R83" s="8" t="str">
        <f t="shared" ca="1" si="150"/>
        <v/>
      </c>
      <c r="S83" s="92" t="str">
        <f t="shared" si="151"/>
        <v/>
      </c>
      <c r="T83" s="96" t="str">
        <f t="shared" ca="1" si="154"/>
        <v/>
      </c>
      <c r="X83" s="101">
        <f t="shared" si="155"/>
        <v>1</v>
      </c>
      <c r="AA83" s="101" t="str">
        <f t="shared" si="156"/>
        <v/>
      </c>
      <c r="AB83" s="15"/>
      <c r="AC83" s="1"/>
      <c r="AD83"/>
      <c r="AE83" s="12"/>
      <c r="FZ83"/>
    </row>
    <row r="84" spans="1:182" x14ac:dyDescent="0.2">
      <c r="A84" s="20">
        <f t="shared" si="141"/>
        <v>43609</v>
      </c>
      <c r="B84" s="22">
        <f t="shared" si="157"/>
        <v>43609</v>
      </c>
      <c r="C84" s="40" t="str">
        <f t="shared" si="142"/>
        <v/>
      </c>
      <c r="D84" s="18" t="str">
        <f t="shared" si="143"/>
        <v/>
      </c>
      <c r="E84" s="18" t="str">
        <f t="shared" si="144"/>
        <v/>
      </c>
      <c r="F84" s="44">
        <f t="shared" ca="1" si="145"/>
        <v>0</v>
      </c>
      <c r="G84" s="2"/>
      <c r="H84" s="3"/>
      <c r="I84" s="26" t="str">
        <f t="shared" si="146"/>
        <v/>
      </c>
      <c r="J84" s="4"/>
      <c r="K84" s="5"/>
      <c r="L84" s="6" t="str">
        <f t="shared" si="147"/>
        <v/>
      </c>
      <c r="M84" s="79"/>
      <c r="N84" s="45">
        <f t="shared" si="148"/>
        <v>0</v>
      </c>
      <c r="O84" s="42" t="str">
        <f t="shared" ca="1" si="152"/>
        <v/>
      </c>
      <c r="P84" s="43" t="str">
        <f t="shared" ca="1" si="153"/>
        <v/>
      </c>
      <c r="Q84" s="7" t="str">
        <f t="shared" ca="1" si="149"/>
        <v/>
      </c>
      <c r="R84" s="8" t="str">
        <f t="shared" ca="1" si="150"/>
        <v/>
      </c>
      <c r="S84" s="92" t="str">
        <f t="shared" si="151"/>
        <v/>
      </c>
      <c r="T84" s="96" t="str">
        <f t="shared" ca="1" si="154"/>
        <v/>
      </c>
      <c r="X84" s="101">
        <f t="shared" si="155"/>
        <v>1</v>
      </c>
      <c r="AA84" s="101" t="str">
        <f t="shared" si="156"/>
        <v/>
      </c>
      <c r="AB84" s="15"/>
      <c r="AC84" s="1"/>
      <c r="AD84"/>
      <c r="AE84" s="12"/>
      <c r="FZ84"/>
    </row>
    <row r="85" spans="1:182" x14ac:dyDescent="0.2">
      <c r="A85" s="20">
        <f t="shared" si="141"/>
        <v>43610</v>
      </c>
      <c r="B85" s="22">
        <f t="shared" si="157"/>
        <v>43610</v>
      </c>
      <c r="C85" s="40" t="str">
        <f t="shared" si="142"/>
        <v/>
      </c>
      <c r="D85" s="18" t="str">
        <f t="shared" si="143"/>
        <v/>
      </c>
      <c r="E85" s="18" t="str">
        <f t="shared" si="144"/>
        <v/>
      </c>
      <c r="F85" s="44">
        <f t="shared" ca="1" si="145"/>
        <v>0</v>
      </c>
      <c r="G85" s="2"/>
      <c r="H85" s="3"/>
      <c r="I85" s="26" t="str">
        <f t="shared" si="146"/>
        <v/>
      </c>
      <c r="J85" s="4"/>
      <c r="K85" s="5"/>
      <c r="L85" s="6" t="str">
        <f t="shared" si="147"/>
        <v/>
      </c>
      <c r="M85" s="79"/>
      <c r="N85" s="45">
        <f t="shared" si="148"/>
        <v>0</v>
      </c>
      <c r="O85" s="42" t="str">
        <f t="shared" ca="1" si="152"/>
        <v/>
      </c>
      <c r="P85" s="43" t="str">
        <f t="shared" ca="1" si="153"/>
        <v/>
      </c>
      <c r="Q85" s="7" t="str">
        <f t="shared" ca="1" si="149"/>
        <v/>
      </c>
      <c r="R85" s="8" t="str">
        <f t="shared" ca="1" si="150"/>
        <v/>
      </c>
      <c r="S85" s="92">
        <f t="shared" ca="1" si="151"/>
        <v>0</v>
      </c>
      <c r="T85" s="96" t="str">
        <f t="shared" ca="1" si="154"/>
        <v/>
      </c>
      <c r="X85" s="101" t="str">
        <f t="shared" si="155"/>
        <v/>
      </c>
      <c r="AA85" s="101" t="str">
        <f t="shared" si="156"/>
        <v/>
      </c>
      <c r="AB85" s="15"/>
      <c r="AC85" s="1"/>
      <c r="AD85"/>
      <c r="AE85" s="12"/>
      <c r="FZ85"/>
    </row>
    <row r="86" spans="1:182" x14ac:dyDescent="0.2">
      <c r="A86" s="20">
        <f t="shared" si="141"/>
        <v>43611</v>
      </c>
      <c r="B86" s="22">
        <f t="shared" si="157"/>
        <v>43611</v>
      </c>
      <c r="C86" s="40" t="str">
        <f t="shared" si="142"/>
        <v/>
      </c>
      <c r="D86" s="18" t="str">
        <f t="shared" si="143"/>
        <v/>
      </c>
      <c r="E86" s="18" t="str">
        <f t="shared" si="144"/>
        <v/>
      </c>
      <c r="F86" s="44">
        <f t="shared" ca="1" si="145"/>
        <v>0</v>
      </c>
      <c r="G86" s="2"/>
      <c r="H86" s="3"/>
      <c r="I86" s="26" t="str">
        <f t="shared" si="146"/>
        <v/>
      </c>
      <c r="J86" s="4"/>
      <c r="K86" s="5"/>
      <c r="L86" s="6" t="str">
        <f t="shared" si="147"/>
        <v/>
      </c>
      <c r="M86" s="79"/>
      <c r="N86" s="45">
        <f t="shared" si="148"/>
        <v>0</v>
      </c>
      <c r="O86" s="42" t="str">
        <f t="shared" ca="1" si="152"/>
        <v/>
      </c>
      <c r="P86" s="43" t="str">
        <f t="shared" ca="1" si="153"/>
        <v/>
      </c>
      <c r="Q86" s="7" t="str">
        <f t="shared" ca="1" si="149"/>
        <v/>
      </c>
      <c r="R86" s="8" t="str">
        <f t="shared" ca="1" si="150"/>
        <v/>
      </c>
      <c r="S86" s="92" t="str">
        <f t="shared" si="151"/>
        <v/>
      </c>
      <c r="T86" s="96" t="str">
        <f t="shared" ca="1" si="154"/>
        <v/>
      </c>
      <c r="X86" s="101" t="str">
        <f t="shared" si="155"/>
        <v/>
      </c>
      <c r="AA86" s="101" t="str">
        <f t="shared" si="156"/>
        <v/>
      </c>
      <c r="AB86" s="15"/>
      <c r="AC86" s="1"/>
      <c r="AD86"/>
      <c r="AE86" s="12"/>
      <c r="FZ86"/>
    </row>
    <row r="87" spans="1:182" x14ac:dyDescent="0.2">
      <c r="A87" s="20">
        <f t="shared" si="141"/>
        <v>43612</v>
      </c>
      <c r="B87" s="22">
        <f t="shared" si="157"/>
        <v>43612</v>
      </c>
      <c r="C87" s="40" t="str">
        <f t="shared" si="142"/>
        <v/>
      </c>
      <c r="D87" s="18" t="str">
        <f t="shared" si="143"/>
        <v/>
      </c>
      <c r="E87" s="18" t="str">
        <f t="shared" si="144"/>
        <v/>
      </c>
      <c r="F87" s="44">
        <f t="shared" ca="1" si="145"/>
        <v>0</v>
      </c>
      <c r="G87" s="2"/>
      <c r="H87" s="3"/>
      <c r="I87" s="26" t="str">
        <f t="shared" si="146"/>
        <v/>
      </c>
      <c r="J87" s="4"/>
      <c r="K87" s="5"/>
      <c r="L87" s="6" t="str">
        <f t="shared" si="147"/>
        <v/>
      </c>
      <c r="M87" s="79"/>
      <c r="N87" s="45">
        <f t="shared" si="148"/>
        <v>0</v>
      </c>
      <c r="O87" s="42" t="str">
        <f t="shared" ca="1" si="152"/>
        <v/>
      </c>
      <c r="P87" s="43" t="str">
        <f t="shared" ca="1" si="153"/>
        <v/>
      </c>
      <c r="Q87" s="7" t="str">
        <f t="shared" ca="1" si="149"/>
        <v/>
      </c>
      <c r="R87" s="8" t="str">
        <f t="shared" ca="1" si="150"/>
        <v/>
      </c>
      <c r="S87" s="92" t="str">
        <f t="shared" si="151"/>
        <v/>
      </c>
      <c r="T87" s="96" t="str">
        <f t="shared" ca="1" si="154"/>
        <v/>
      </c>
      <c r="X87" s="101">
        <f t="shared" si="155"/>
        <v>1</v>
      </c>
      <c r="AA87" s="101" t="str">
        <f t="shared" si="156"/>
        <v/>
      </c>
      <c r="AB87" s="15"/>
      <c r="AC87" s="1"/>
      <c r="AD87"/>
      <c r="AE87" s="12"/>
      <c r="FZ87"/>
    </row>
    <row r="88" spans="1:182" x14ac:dyDescent="0.2">
      <c r="A88" s="20">
        <f t="shared" si="141"/>
        <v>43613</v>
      </c>
      <c r="B88" s="22">
        <f t="shared" si="157"/>
        <v>43613</v>
      </c>
      <c r="C88" s="40" t="str">
        <f t="shared" si="142"/>
        <v/>
      </c>
      <c r="D88" s="18" t="str">
        <f t="shared" si="143"/>
        <v/>
      </c>
      <c r="E88" s="18" t="str">
        <f t="shared" si="144"/>
        <v/>
      </c>
      <c r="F88" s="44">
        <f t="shared" ca="1" si="145"/>
        <v>0</v>
      </c>
      <c r="G88" s="2"/>
      <c r="H88" s="3"/>
      <c r="I88" s="26" t="str">
        <f t="shared" si="146"/>
        <v/>
      </c>
      <c r="J88" s="4"/>
      <c r="K88" s="5"/>
      <c r="L88" s="6" t="str">
        <f t="shared" si="147"/>
        <v/>
      </c>
      <c r="M88" s="79"/>
      <c r="N88" s="45">
        <f t="shared" si="148"/>
        <v>0</v>
      </c>
      <c r="O88" s="42" t="str">
        <f t="shared" ca="1" si="152"/>
        <v/>
      </c>
      <c r="P88" s="43" t="str">
        <f t="shared" ca="1" si="153"/>
        <v/>
      </c>
      <c r="Q88" s="7" t="str">
        <f t="shared" ca="1" si="149"/>
        <v/>
      </c>
      <c r="R88" s="8" t="str">
        <f t="shared" ca="1" si="150"/>
        <v/>
      </c>
      <c r="S88" s="92" t="str">
        <f t="shared" si="151"/>
        <v/>
      </c>
      <c r="T88" s="96" t="str">
        <f t="shared" ca="1" si="154"/>
        <v/>
      </c>
      <c r="X88" s="101">
        <f t="shared" si="155"/>
        <v>1</v>
      </c>
      <c r="AA88" s="101" t="str">
        <f t="shared" si="156"/>
        <v/>
      </c>
      <c r="AB88" s="15"/>
      <c r="AC88" s="1"/>
      <c r="AD88"/>
      <c r="AE88" s="12"/>
      <c r="FZ88"/>
    </row>
    <row r="89" spans="1:182" x14ac:dyDescent="0.2">
      <c r="A89" s="20">
        <f t="shared" si="141"/>
        <v>43614</v>
      </c>
      <c r="B89" s="22">
        <f t="shared" si="157"/>
        <v>43614</v>
      </c>
      <c r="C89" s="40" t="str">
        <f t="shared" si="142"/>
        <v/>
      </c>
      <c r="D89" s="18" t="str">
        <f t="shared" si="143"/>
        <v/>
      </c>
      <c r="E89" s="18" t="str">
        <f t="shared" si="144"/>
        <v/>
      </c>
      <c r="F89" s="44">
        <f t="shared" ca="1" si="145"/>
        <v>0</v>
      </c>
      <c r="G89" s="2"/>
      <c r="H89" s="3"/>
      <c r="I89" s="26" t="str">
        <f t="shared" si="146"/>
        <v/>
      </c>
      <c r="J89" s="4"/>
      <c r="K89" s="5"/>
      <c r="L89" s="6" t="str">
        <f t="shared" si="147"/>
        <v/>
      </c>
      <c r="M89" s="79"/>
      <c r="N89" s="45">
        <f t="shared" si="148"/>
        <v>0</v>
      </c>
      <c r="O89" s="42" t="str">
        <f t="shared" ca="1" si="152"/>
        <v/>
      </c>
      <c r="P89" s="43" t="str">
        <f t="shared" ca="1" si="153"/>
        <v/>
      </c>
      <c r="Q89" s="7" t="str">
        <f t="shared" ca="1" si="149"/>
        <v/>
      </c>
      <c r="R89" s="8" t="str">
        <f t="shared" ca="1" si="150"/>
        <v/>
      </c>
      <c r="S89" s="92" t="str">
        <f t="shared" si="151"/>
        <v/>
      </c>
      <c r="T89" s="96" t="str">
        <f t="shared" ca="1" si="154"/>
        <v/>
      </c>
      <c r="X89" s="101">
        <f t="shared" si="155"/>
        <v>1</v>
      </c>
      <c r="AA89" s="101" t="str">
        <f t="shared" si="156"/>
        <v/>
      </c>
      <c r="AB89" s="15"/>
      <c r="AC89" s="1"/>
      <c r="AD89"/>
      <c r="AE89" s="12"/>
      <c r="FZ89"/>
    </row>
    <row r="90" spans="1:182" x14ac:dyDescent="0.2">
      <c r="A90" s="20">
        <f t="shared" si="141"/>
        <v>43615</v>
      </c>
      <c r="B90" s="22">
        <f t="shared" si="157"/>
        <v>43615</v>
      </c>
      <c r="C90" s="40" t="str">
        <f t="shared" si="142"/>
        <v/>
      </c>
      <c r="D90" s="18" t="str">
        <f t="shared" si="143"/>
        <v/>
      </c>
      <c r="E90" s="18" t="str">
        <f t="shared" si="144"/>
        <v/>
      </c>
      <c r="F90" s="44">
        <f t="shared" ca="1" si="145"/>
        <v>0</v>
      </c>
      <c r="G90" s="2"/>
      <c r="H90" s="3"/>
      <c r="I90" s="26" t="str">
        <f t="shared" si="146"/>
        <v/>
      </c>
      <c r="J90" s="4"/>
      <c r="K90" s="5"/>
      <c r="L90" s="6" t="str">
        <f t="shared" si="147"/>
        <v/>
      </c>
      <c r="M90" s="79"/>
      <c r="N90" s="45">
        <f t="shared" si="148"/>
        <v>0</v>
      </c>
      <c r="O90" s="42" t="str">
        <f t="shared" ca="1" si="152"/>
        <v/>
      </c>
      <c r="P90" s="43" t="str">
        <f t="shared" ca="1" si="153"/>
        <v/>
      </c>
      <c r="Q90" s="7" t="str">
        <f t="shared" ca="1" si="149"/>
        <v/>
      </c>
      <c r="R90" s="8" t="str">
        <f t="shared" ca="1" si="150"/>
        <v/>
      </c>
      <c r="S90" s="92" t="str">
        <f t="shared" si="151"/>
        <v/>
      </c>
      <c r="T90" s="96" t="str">
        <f t="shared" ca="1" si="154"/>
        <v/>
      </c>
      <c r="X90" s="101">
        <f t="shared" si="155"/>
        <v>1</v>
      </c>
      <c r="AA90" s="101" t="str">
        <f t="shared" si="156"/>
        <v/>
      </c>
      <c r="AB90" s="15"/>
      <c r="AC90" s="1"/>
      <c r="AD90"/>
      <c r="AE90" s="12"/>
      <c r="FZ90"/>
    </row>
    <row r="91" spans="1:182" x14ac:dyDescent="0.2">
      <c r="A91" s="20">
        <f t="shared" si="141"/>
        <v>43616</v>
      </c>
      <c r="B91" s="22">
        <f t="shared" si="157"/>
        <v>43616</v>
      </c>
      <c r="C91" s="40" t="str">
        <f t="shared" si="142"/>
        <v/>
      </c>
      <c r="D91" s="18" t="str">
        <f t="shared" si="143"/>
        <v/>
      </c>
      <c r="E91" s="18" t="str">
        <f t="shared" si="144"/>
        <v/>
      </c>
      <c r="F91" s="44">
        <f t="shared" ca="1" si="145"/>
        <v>0</v>
      </c>
      <c r="G91" s="2"/>
      <c r="H91" s="3"/>
      <c r="I91" s="26" t="str">
        <f t="shared" si="146"/>
        <v/>
      </c>
      <c r="J91" s="4"/>
      <c r="K91" s="5"/>
      <c r="L91" s="6" t="str">
        <f t="shared" si="147"/>
        <v/>
      </c>
      <c r="M91" s="79"/>
      <c r="N91" s="45">
        <f t="shared" si="148"/>
        <v>0</v>
      </c>
      <c r="O91" s="42" t="str">
        <f t="shared" ca="1" si="152"/>
        <v/>
      </c>
      <c r="P91" s="43" t="str">
        <f t="shared" ca="1" si="153"/>
        <v/>
      </c>
      <c r="Q91" s="7" t="str">
        <f t="shared" ca="1" si="149"/>
        <v/>
      </c>
      <c r="R91" s="8" t="str">
        <f t="shared" ca="1" si="150"/>
        <v/>
      </c>
      <c r="S91" s="92" t="str">
        <f t="shared" si="151"/>
        <v/>
      </c>
      <c r="T91" s="96" t="str">
        <f t="shared" ca="1" si="154"/>
        <v/>
      </c>
      <c r="X91" s="101">
        <f t="shared" si="155"/>
        <v>1</v>
      </c>
      <c r="AA91" s="101" t="str">
        <f t="shared" si="156"/>
        <v/>
      </c>
      <c r="AB91" s="15"/>
      <c r="AC91" s="1"/>
      <c r="AD91"/>
      <c r="AE91" s="12"/>
      <c r="FZ91"/>
    </row>
    <row r="92" spans="1:182" x14ac:dyDescent="0.2">
      <c r="A92" s="20">
        <f t="shared" si="141"/>
        <v>43617</v>
      </c>
      <c r="B92" s="22">
        <f t="shared" si="157"/>
        <v>43617</v>
      </c>
      <c r="C92" s="40" t="str">
        <f t="shared" si="142"/>
        <v/>
      </c>
      <c r="D92" s="18" t="str">
        <f t="shared" si="143"/>
        <v/>
      </c>
      <c r="E92" s="18" t="str">
        <f t="shared" si="144"/>
        <v/>
      </c>
      <c r="F92" s="44">
        <f t="shared" ca="1" si="145"/>
        <v>0</v>
      </c>
      <c r="G92" s="2"/>
      <c r="H92" s="3"/>
      <c r="I92" s="26" t="str">
        <f t="shared" si="146"/>
        <v/>
      </c>
      <c r="J92" s="4"/>
      <c r="K92" s="5"/>
      <c r="L92" s="6" t="str">
        <f t="shared" si="147"/>
        <v/>
      </c>
      <c r="M92" s="79"/>
      <c r="N92" s="45">
        <f t="shared" si="148"/>
        <v>0</v>
      </c>
      <c r="O92" s="42" t="str">
        <f t="shared" ca="1" si="152"/>
        <v/>
      </c>
      <c r="P92" s="43" t="str">
        <f t="shared" ca="1" si="153"/>
        <v/>
      </c>
      <c r="Q92" s="7" t="str">
        <f t="shared" ca="1" si="149"/>
        <v/>
      </c>
      <c r="R92" s="8" t="str">
        <f t="shared" ca="1" si="150"/>
        <v/>
      </c>
      <c r="S92" s="92">
        <f t="shared" ca="1" si="151"/>
        <v>0</v>
      </c>
      <c r="T92" s="96" t="str">
        <f t="shared" ca="1" si="154"/>
        <v/>
      </c>
      <c r="X92" s="101" t="str">
        <f t="shared" si="155"/>
        <v/>
      </c>
      <c r="AA92" s="101" t="str">
        <f t="shared" si="156"/>
        <v/>
      </c>
      <c r="AB92" s="15"/>
      <c r="AC92" s="1"/>
      <c r="AD92"/>
      <c r="AE92" s="12"/>
      <c r="FZ92"/>
    </row>
    <row r="93" spans="1:182" x14ac:dyDescent="0.2">
      <c r="A93" s="20">
        <f t="shared" si="141"/>
        <v>43618</v>
      </c>
      <c r="B93" s="22">
        <f t="shared" si="157"/>
        <v>43618</v>
      </c>
      <c r="C93" s="40" t="str">
        <f t="shared" si="142"/>
        <v/>
      </c>
      <c r="D93" s="18" t="str">
        <f t="shared" si="143"/>
        <v/>
      </c>
      <c r="E93" s="18" t="str">
        <f t="shared" si="144"/>
        <v/>
      </c>
      <c r="F93" s="44">
        <f t="shared" ca="1" si="145"/>
        <v>0</v>
      </c>
      <c r="G93" s="2"/>
      <c r="H93" s="3"/>
      <c r="I93" s="26" t="str">
        <f t="shared" si="146"/>
        <v/>
      </c>
      <c r="J93" s="4"/>
      <c r="K93" s="5"/>
      <c r="L93" s="6" t="str">
        <f t="shared" si="147"/>
        <v/>
      </c>
      <c r="M93" s="79"/>
      <c r="N93" s="45">
        <f t="shared" si="148"/>
        <v>0</v>
      </c>
      <c r="O93" s="42" t="str">
        <f t="shared" ca="1" si="152"/>
        <v/>
      </c>
      <c r="P93" s="43" t="str">
        <f t="shared" ca="1" si="153"/>
        <v/>
      </c>
      <c r="Q93" s="7" t="str">
        <f t="shared" ca="1" si="149"/>
        <v/>
      </c>
      <c r="R93" s="8" t="str">
        <f t="shared" ca="1" si="150"/>
        <v/>
      </c>
      <c r="S93" s="92" t="str">
        <f t="shared" si="151"/>
        <v/>
      </c>
      <c r="T93" s="96" t="str">
        <f t="shared" ca="1" si="154"/>
        <v/>
      </c>
      <c r="X93" s="101" t="str">
        <f t="shared" si="155"/>
        <v/>
      </c>
      <c r="AA93" s="101" t="str">
        <f t="shared" si="156"/>
        <v/>
      </c>
      <c r="AB93" s="15"/>
      <c r="AC93" s="1"/>
      <c r="AD93"/>
      <c r="AE93" s="12"/>
      <c r="FZ93"/>
    </row>
    <row r="94" spans="1:182" x14ac:dyDescent="0.2">
      <c r="A94" s="20">
        <f t="shared" si="141"/>
        <v>43619</v>
      </c>
      <c r="B94" s="22">
        <f t="shared" si="157"/>
        <v>43619</v>
      </c>
      <c r="C94" s="40" t="str">
        <f t="shared" si="142"/>
        <v/>
      </c>
      <c r="D94" s="18" t="str">
        <f t="shared" si="143"/>
        <v/>
      </c>
      <c r="E94" s="18" t="str">
        <f t="shared" si="144"/>
        <v/>
      </c>
      <c r="F94" s="44">
        <f t="shared" ca="1" si="145"/>
        <v>0</v>
      </c>
      <c r="G94" s="2"/>
      <c r="H94" s="3"/>
      <c r="I94" s="26" t="str">
        <f t="shared" si="146"/>
        <v/>
      </c>
      <c r="J94" s="4"/>
      <c r="K94" s="5"/>
      <c r="L94" s="6" t="str">
        <f t="shared" si="147"/>
        <v/>
      </c>
      <c r="M94" s="79"/>
      <c r="N94" s="45">
        <f t="shared" si="148"/>
        <v>0</v>
      </c>
      <c r="O94" s="42" t="str">
        <f t="shared" ca="1" si="152"/>
        <v/>
      </c>
      <c r="P94" s="43" t="str">
        <f t="shared" ca="1" si="153"/>
        <v/>
      </c>
      <c r="Q94" s="7" t="str">
        <f t="shared" ca="1" si="149"/>
        <v/>
      </c>
      <c r="R94" s="8" t="str">
        <f t="shared" ca="1" si="150"/>
        <v/>
      </c>
      <c r="S94" s="92" t="str">
        <f t="shared" si="151"/>
        <v/>
      </c>
      <c r="T94" s="96" t="str">
        <f t="shared" ca="1" si="154"/>
        <v/>
      </c>
      <c r="X94" s="101">
        <f t="shared" si="155"/>
        <v>1</v>
      </c>
      <c r="AA94" s="101" t="str">
        <f t="shared" si="156"/>
        <v/>
      </c>
      <c r="AB94" s="15"/>
      <c r="AC94" s="1"/>
      <c r="AD94"/>
      <c r="AE94" s="12"/>
      <c r="FZ94"/>
    </row>
    <row r="95" spans="1:182" x14ac:dyDescent="0.2">
      <c r="A95" s="20">
        <f t="shared" si="141"/>
        <v>43620</v>
      </c>
      <c r="B95" s="22">
        <f t="shared" si="157"/>
        <v>43620</v>
      </c>
      <c r="C95" s="40" t="str">
        <f t="shared" si="142"/>
        <v/>
      </c>
      <c r="D95" s="18" t="str">
        <f t="shared" si="143"/>
        <v/>
      </c>
      <c r="E95" s="18" t="str">
        <f t="shared" si="144"/>
        <v/>
      </c>
      <c r="F95" s="44">
        <f t="shared" ca="1" si="145"/>
        <v>0</v>
      </c>
      <c r="G95" s="2"/>
      <c r="H95" s="3"/>
      <c r="I95" s="26" t="str">
        <f t="shared" si="146"/>
        <v/>
      </c>
      <c r="J95" s="4"/>
      <c r="K95" s="5"/>
      <c r="L95" s="6" t="str">
        <f t="shared" si="147"/>
        <v/>
      </c>
      <c r="M95" s="79"/>
      <c r="N95" s="45">
        <f t="shared" si="148"/>
        <v>0</v>
      </c>
      <c r="O95" s="42" t="str">
        <f t="shared" ca="1" si="152"/>
        <v/>
      </c>
      <c r="P95" s="43" t="str">
        <f t="shared" ca="1" si="153"/>
        <v/>
      </c>
      <c r="Q95" s="7" t="str">
        <f t="shared" ca="1" si="149"/>
        <v/>
      </c>
      <c r="R95" s="8" t="str">
        <f t="shared" ca="1" si="150"/>
        <v/>
      </c>
      <c r="S95" s="92" t="str">
        <f t="shared" si="151"/>
        <v/>
      </c>
      <c r="T95" s="96" t="str">
        <f t="shared" ca="1" si="154"/>
        <v/>
      </c>
      <c r="X95" s="101">
        <f t="shared" si="155"/>
        <v>1</v>
      </c>
      <c r="AA95" s="101" t="str">
        <f t="shared" si="156"/>
        <v/>
      </c>
      <c r="AB95" s="15"/>
      <c r="AC95" s="1"/>
      <c r="AD95"/>
      <c r="AE95" s="12"/>
      <c r="FZ95"/>
    </row>
    <row r="96" spans="1:182" x14ac:dyDescent="0.2">
      <c r="A96" s="20">
        <f t="shared" si="141"/>
        <v>43621</v>
      </c>
      <c r="B96" s="22">
        <f t="shared" si="157"/>
        <v>43621</v>
      </c>
      <c r="C96" s="40" t="str">
        <f t="shared" si="142"/>
        <v/>
      </c>
      <c r="D96" s="18" t="str">
        <f t="shared" si="143"/>
        <v/>
      </c>
      <c r="E96" s="18" t="str">
        <f t="shared" si="144"/>
        <v/>
      </c>
      <c r="F96" s="44">
        <f t="shared" ca="1" si="145"/>
        <v>0</v>
      </c>
      <c r="G96" s="2"/>
      <c r="H96" s="3"/>
      <c r="I96" s="26" t="str">
        <f t="shared" si="146"/>
        <v/>
      </c>
      <c r="J96" s="4"/>
      <c r="K96" s="5"/>
      <c r="L96" s="6" t="str">
        <f t="shared" si="147"/>
        <v/>
      </c>
      <c r="M96" s="79"/>
      <c r="N96" s="45">
        <f t="shared" si="148"/>
        <v>0</v>
      </c>
      <c r="O96" s="42" t="str">
        <f t="shared" ca="1" si="152"/>
        <v/>
      </c>
      <c r="P96" s="43" t="str">
        <f t="shared" ca="1" si="153"/>
        <v/>
      </c>
      <c r="Q96" s="7" t="str">
        <f t="shared" ca="1" si="149"/>
        <v/>
      </c>
      <c r="R96" s="8" t="str">
        <f t="shared" ca="1" si="150"/>
        <v/>
      </c>
      <c r="S96" s="92" t="str">
        <f t="shared" si="151"/>
        <v/>
      </c>
      <c r="T96" s="96" t="str">
        <f t="shared" ca="1" si="154"/>
        <v/>
      </c>
      <c r="X96" s="101">
        <f t="shared" si="155"/>
        <v>1</v>
      </c>
      <c r="AA96" s="101" t="str">
        <f t="shared" si="156"/>
        <v/>
      </c>
      <c r="AB96" s="15"/>
      <c r="AC96" s="1"/>
      <c r="AD96"/>
      <c r="AE96" s="12"/>
      <c r="FZ96"/>
    </row>
    <row r="97" spans="1:182" x14ac:dyDescent="0.2">
      <c r="A97" s="20">
        <f t="shared" si="141"/>
        <v>43622</v>
      </c>
      <c r="B97" s="22">
        <f t="shared" si="157"/>
        <v>43622</v>
      </c>
      <c r="C97" s="40" t="str">
        <f t="shared" si="142"/>
        <v/>
      </c>
      <c r="D97" s="18" t="str">
        <f t="shared" si="143"/>
        <v/>
      </c>
      <c r="E97" s="18" t="str">
        <f t="shared" si="144"/>
        <v/>
      </c>
      <c r="F97" s="44">
        <f t="shared" ca="1" si="145"/>
        <v>0</v>
      </c>
      <c r="G97" s="2"/>
      <c r="H97" s="3"/>
      <c r="I97" s="26" t="str">
        <f t="shared" si="146"/>
        <v/>
      </c>
      <c r="J97" s="4"/>
      <c r="K97" s="5"/>
      <c r="L97" s="6" t="str">
        <f t="shared" si="147"/>
        <v/>
      </c>
      <c r="M97" s="79"/>
      <c r="N97" s="45">
        <f t="shared" si="148"/>
        <v>0</v>
      </c>
      <c r="O97" s="42" t="str">
        <f t="shared" ca="1" si="152"/>
        <v/>
      </c>
      <c r="P97" s="43" t="str">
        <f t="shared" ca="1" si="153"/>
        <v/>
      </c>
      <c r="Q97" s="7" t="str">
        <f t="shared" ca="1" si="149"/>
        <v/>
      </c>
      <c r="R97" s="8" t="str">
        <f t="shared" ca="1" si="150"/>
        <v/>
      </c>
      <c r="S97" s="92" t="str">
        <f t="shared" si="151"/>
        <v/>
      </c>
      <c r="T97" s="96" t="str">
        <f t="shared" ca="1" si="154"/>
        <v/>
      </c>
      <c r="X97" s="101">
        <f t="shared" si="155"/>
        <v>1</v>
      </c>
      <c r="AA97" s="101" t="str">
        <f t="shared" si="156"/>
        <v/>
      </c>
      <c r="AB97" s="15"/>
      <c r="AC97" s="1"/>
      <c r="AD97"/>
      <c r="AE97" s="12"/>
      <c r="FZ97"/>
    </row>
    <row r="98" spans="1:182" x14ac:dyDescent="0.2">
      <c r="A98" s="20">
        <f t="shared" si="141"/>
        <v>43623</v>
      </c>
      <c r="B98" s="22">
        <f t="shared" si="157"/>
        <v>43623</v>
      </c>
      <c r="C98" s="40" t="str">
        <f t="shared" si="142"/>
        <v/>
      </c>
      <c r="D98" s="18" t="str">
        <f t="shared" si="143"/>
        <v/>
      </c>
      <c r="E98" s="18" t="str">
        <f t="shared" si="144"/>
        <v/>
      </c>
      <c r="F98" s="44">
        <f t="shared" ca="1" si="145"/>
        <v>0</v>
      </c>
      <c r="G98" s="2"/>
      <c r="H98" s="3"/>
      <c r="I98" s="26" t="str">
        <f t="shared" si="146"/>
        <v/>
      </c>
      <c r="J98" s="4"/>
      <c r="K98" s="5"/>
      <c r="L98" s="6" t="str">
        <f t="shared" si="147"/>
        <v/>
      </c>
      <c r="M98" s="79"/>
      <c r="N98" s="45">
        <f t="shared" si="148"/>
        <v>0</v>
      </c>
      <c r="O98" s="42" t="str">
        <f t="shared" ca="1" si="152"/>
        <v/>
      </c>
      <c r="P98" s="43" t="str">
        <f t="shared" ca="1" si="153"/>
        <v/>
      </c>
      <c r="Q98" s="7" t="str">
        <f t="shared" ca="1" si="149"/>
        <v/>
      </c>
      <c r="R98" s="8" t="str">
        <f t="shared" ca="1" si="150"/>
        <v/>
      </c>
      <c r="S98" s="92" t="str">
        <f t="shared" si="151"/>
        <v/>
      </c>
      <c r="T98" s="96" t="str">
        <f t="shared" ca="1" si="154"/>
        <v/>
      </c>
      <c r="X98" s="101">
        <f t="shared" si="155"/>
        <v>1</v>
      </c>
      <c r="AA98" s="101" t="str">
        <f t="shared" si="156"/>
        <v/>
      </c>
      <c r="AB98" s="15"/>
      <c r="AC98" s="1"/>
      <c r="AD98"/>
      <c r="AE98" s="12"/>
      <c r="FZ98"/>
    </row>
    <row r="99" spans="1:182" x14ac:dyDescent="0.2">
      <c r="A99" s="20">
        <f t="shared" si="141"/>
        <v>43624</v>
      </c>
      <c r="B99" s="22">
        <f t="shared" si="157"/>
        <v>43624</v>
      </c>
      <c r="C99" s="40" t="str">
        <f t="shared" si="142"/>
        <v/>
      </c>
      <c r="D99" s="18" t="str">
        <f t="shared" si="143"/>
        <v/>
      </c>
      <c r="E99" s="18" t="str">
        <f t="shared" si="144"/>
        <v/>
      </c>
      <c r="F99" s="44">
        <f t="shared" ca="1" si="145"/>
        <v>0</v>
      </c>
      <c r="G99" s="2"/>
      <c r="H99" s="3"/>
      <c r="I99" s="26" t="str">
        <f t="shared" si="146"/>
        <v/>
      </c>
      <c r="J99" s="4"/>
      <c r="K99" s="5"/>
      <c r="L99" s="6" t="str">
        <f t="shared" si="147"/>
        <v/>
      </c>
      <c r="M99" s="79"/>
      <c r="N99" s="45">
        <f t="shared" si="148"/>
        <v>0</v>
      </c>
      <c r="O99" s="42" t="str">
        <f t="shared" ca="1" si="152"/>
        <v/>
      </c>
      <c r="P99" s="43" t="str">
        <f t="shared" ca="1" si="153"/>
        <v/>
      </c>
      <c r="Q99" s="7" t="str">
        <f t="shared" ca="1" si="149"/>
        <v/>
      </c>
      <c r="R99" s="8" t="str">
        <f t="shared" ca="1" si="150"/>
        <v/>
      </c>
      <c r="S99" s="92">
        <f t="shared" ca="1" si="151"/>
        <v>0</v>
      </c>
      <c r="T99" s="96" t="str">
        <f t="shared" ca="1" si="154"/>
        <v/>
      </c>
      <c r="X99" s="101" t="str">
        <f t="shared" si="155"/>
        <v/>
      </c>
      <c r="AA99" s="101" t="str">
        <f t="shared" si="156"/>
        <v/>
      </c>
      <c r="AB99" s="15"/>
      <c r="AC99" s="1"/>
      <c r="AD99"/>
      <c r="AE99" s="12"/>
      <c r="FZ99"/>
    </row>
    <row r="100" spans="1:182" x14ac:dyDescent="0.2">
      <c r="A100" s="20">
        <f t="shared" si="141"/>
        <v>43625</v>
      </c>
      <c r="B100" s="22">
        <f t="shared" si="157"/>
        <v>43625</v>
      </c>
      <c r="C100" s="40" t="str">
        <f t="shared" si="142"/>
        <v/>
      </c>
      <c r="D100" s="18" t="str">
        <f t="shared" si="143"/>
        <v/>
      </c>
      <c r="E100" s="18" t="str">
        <f t="shared" si="144"/>
        <v/>
      </c>
      <c r="F100" s="44">
        <f t="shared" ca="1" si="145"/>
        <v>0</v>
      </c>
      <c r="G100" s="2"/>
      <c r="H100" s="3"/>
      <c r="I100" s="26" t="str">
        <f t="shared" si="146"/>
        <v/>
      </c>
      <c r="J100" s="4"/>
      <c r="K100" s="5"/>
      <c r="L100" s="6" t="str">
        <f t="shared" si="147"/>
        <v/>
      </c>
      <c r="M100" s="79"/>
      <c r="N100" s="45">
        <f t="shared" si="148"/>
        <v>0</v>
      </c>
      <c r="O100" s="42" t="str">
        <f t="shared" ca="1" si="152"/>
        <v/>
      </c>
      <c r="P100" s="43" t="str">
        <f t="shared" ca="1" si="153"/>
        <v/>
      </c>
      <c r="Q100" s="7" t="str">
        <f t="shared" ca="1" si="149"/>
        <v/>
      </c>
      <c r="R100" s="8" t="str">
        <f t="shared" ca="1" si="150"/>
        <v/>
      </c>
      <c r="S100" s="92" t="str">
        <f t="shared" si="151"/>
        <v/>
      </c>
      <c r="T100" s="96" t="str">
        <f t="shared" ca="1" si="154"/>
        <v/>
      </c>
      <c r="X100" s="101" t="str">
        <f t="shared" si="155"/>
        <v/>
      </c>
      <c r="AA100" s="101" t="str">
        <f t="shared" si="156"/>
        <v/>
      </c>
      <c r="AB100" s="15"/>
      <c r="AC100" s="1"/>
      <c r="AD100"/>
      <c r="AE100" s="12"/>
      <c r="FZ100"/>
    </row>
    <row r="101" spans="1:182" x14ac:dyDescent="0.2">
      <c r="A101" s="20">
        <f t="shared" si="141"/>
        <v>43626</v>
      </c>
      <c r="B101" s="22">
        <f t="shared" si="157"/>
        <v>43626</v>
      </c>
      <c r="C101" s="40" t="str">
        <f t="shared" si="142"/>
        <v/>
      </c>
      <c r="D101" s="18">
        <f t="shared" si="143"/>
        <v>1</v>
      </c>
      <c r="E101" s="18" t="str">
        <f t="shared" si="144"/>
        <v/>
      </c>
      <c r="F101" s="44">
        <f t="shared" ca="1" si="145"/>
        <v>0</v>
      </c>
      <c r="G101" s="2"/>
      <c r="H101" s="3"/>
      <c r="I101" s="26" t="str">
        <f t="shared" si="146"/>
        <v>Pfingstmontag</v>
      </c>
      <c r="J101" s="4"/>
      <c r="K101" s="5"/>
      <c r="L101" s="6" t="str">
        <f t="shared" si="147"/>
        <v/>
      </c>
      <c r="M101" s="79"/>
      <c r="N101" s="45">
        <f t="shared" si="148"/>
        <v>0</v>
      </c>
      <c r="O101" s="42" t="str">
        <f t="shared" ca="1" si="152"/>
        <v/>
      </c>
      <c r="P101" s="43" t="str">
        <f t="shared" ca="1" si="153"/>
        <v/>
      </c>
      <c r="Q101" s="7" t="str">
        <f t="shared" ca="1" si="149"/>
        <v/>
      </c>
      <c r="R101" s="8" t="str">
        <f t="shared" ca="1" si="150"/>
        <v/>
      </c>
      <c r="S101" s="92" t="str">
        <f t="shared" si="151"/>
        <v/>
      </c>
      <c r="T101" s="96" t="str">
        <f t="shared" ca="1" si="154"/>
        <v/>
      </c>
      <c r="X101" s="101" t="str">
        <f t="shared" si="155"/>
        <v/>
      </c>
      <c r="AA101" s="101">
        <f t="shared" si="156"/>
        <v>1</v>
      </c>
      <c r="AB101" s="15"/>
      <c r="AC101" s="1"/>
      <c r="AD101"/>
      <c r="AE101" s="12"/>
      <c r="FZ101"/>
    </row>
    <row r="102" spans="1:182" x14ac:dyDescent="0.2">
      <c r="A102" s="20">
        <f t="shared" si="141"/>
        <v>43627</v>
      </c>
      <c r="B102" s="22">
        <f t="shared" si="157"/>
        <v>43627</v>
      </c>
      <c r="C102" s="40" t="str">
        <f t="shared" si="142"/>
        <v/>
      </c>
      <c r="D102" s="18" t="str">
        <f t="shared" si="143"/>
        <v/>
      </c>
      <c r="E102" s="18" t="str">
        <f t="shared" si="144"/>
        <v/>
      </c>
      <c r="F102" s="44">
        <f t="shared" ca="1" si="145"/>
        <v>0</v>
      </c>
      <c r="G102" s="2"/>
      <c r="H102" s="3"/>
      <c r="I102" s="26" t="str">
        <f t="shared" si="146"/>
        <v/>
      </c>
      <c r="J102" s="4"/>
      <c r="K102" s="5"/>
      <c r="L102" s="6" t="str">
        <f t="shared" si="147"/>
        <v/>
      </c>
      <c r="M102" s="79"/>
      <c r="N102" s="45">
        <f t="shared" si="148"/>
        <v>0</v>
      </c>
      <c r="O102" s="42" t="str">
        <f t="shared" ca="1" si="152"/>
        <v/>
      </c>
      <c r="P102" s="43" t="str">
        <f t="shared" ca="1" si="153"/>
        <v/>
      </c>
      <c r="Q102" s="7" t="str">
        <f t="shared" ca="1" si="149"/>
        <v/>
      </c>
      <c r="R102" s="8" t="str">
        <f t="shared" ca="1" si="150"/>
        <v/>
      </c>
      <c r="S102" s="92" t="str">
        <f t="shared" si="151"/>
        <v/>
      </c>
      <c r="T102" s="96" t="str">
        <f t="shared" ca="1" si="154"/>
        <v/>
      </c>
      <c r="X102" s="101">
        <f t="shared" si="155"/>
        <v>1</v>
      </c>
      <c r="AA102" s="101" t="str">
        <f t="shared" si="156"/>
        <v/>
      </c>
      <c r="AB102" s="15"/>
      <c r="AC102" s="1"/>
      <c r="AD102"/>
      <c r="AE102" s="12"/>
      <c r="FZ102"/>
    </row>
    <row r="103" spans="1:182" x14ac:dyDescent="0.2">
      <c r="A103" s="20">
        <f t="shared" si="141"/>
        <v>43628</v>
      </c>
      <c r="B103" s="22">
        <f t="shared" si="157"/>
        <v>43628</v>
      </c>
      <c r="C103" s="40" t="str">
        <f t="shared" si="142"/>
        <v/>
      </c>
      <c r="D103" s="18" t="str">
        <f t="shared" si="143"/>
        <v/>
      </c>
      <c r="E103" s="18" t="str">
        <f t="shared" si="144"/>
        <v/>
      </c>
      <c r="F103" s="44">
        <f t="shared" ca="1" si="145"/>
        <v>0</v>
      </c>
      <c r="G103" s="2"/>
      <c r="H103" s="3"/>
      <c r="I103" s="26" t="str">
        <f t="shared" si="146"/>
        <v/>
      </c>
      <c r="J103" s="4"/>
      <c r="K103" s="5"/>
      <c r="L103" s="6" t="str">
        <f t="shared" si="147"/>
        <v/>
      </c>
      <c r="M103" s="79"/>
      <c r="N103" s="45">
        <f t="shared" si="148"/>
        <v>0</v>
      </c>
      <c r="O103" s="42" t="str">
        <f t="shared" ca="1" si="152"/>
        <v/>
      </c>
      <c r="P103" s="43" t="str">
        <f t="shared" ca="1" si="153"/>
        <v/>
      </c>
      <c r="Q103" s="7" t="str">
        <f t="shared" ca="1" si="149"/>
        <v/>
      </c>
      <c r="R103" s="8" t="str">
        <f t="shared" ca="1" si="150"/>
        <v/>
      </c>
      <c r="S103" s="92" t="str">
        <f t="shared" si="151"/>
        <v/>
      </c>
      <c r="T103" s="96" t="str">
        <f t="shared" ca="1" si="154"/>
        <v/>
      </c>
      <c r="X103" s="101">
        <f t="shared" si="155"/>
        <v>1</v>
      </c>
      <c r="AA103" s="101" t="str">
        <f t="shared" si="156"/>
        <v/>
      </c>
      <c r="AB103" s="15"/>
      <c r="AC103" s="1"/>
      <c r="AD103"/>
      <c r="AE103" s="12"/>
      <c r="FZ103"/>
    </row>
    <row r="104" spans="1:182" x14ac:dyDescent="0.2">
      <c r="A104" s="20">
        <f t="shared" si="141"/>
        <v>43629</v>
      </c>
      <c r="B104" s="22">
        <f t="shared" si="157"/>
        <v>43629</v>
      </c>
      <c r="C104" s="40" t="str">
        <f t="shared" si="142"/>
        <v/>
      </c>
      <c r="D104" s="18" t="str">
        <f t="shared" si="143"/>
        <v/>
      </c>
      <c r="E104" s="18" t="str">
        <f t="shared" si="144"/>
        <v/>
      </c>
      <c r="F104" s="44">
        <f t="shared" ca="1" si="145"/>
        <v>0</v>
      </c>
      <c r="G104" s="2"/>
      <c r="H104" s="3"/>
      <c r="I104" s="26" t="str">
        <f t="shared" si="146"/>
        <v/>
      </c>
      <c r="J104" s="4"/>
      <c r="K104" s="5"/>
      <c r="L104" s="6" t="str">
        <f t="shared" si="147"/>
        <v/>
      </c>
      <c r="M104" s="79"/>
      <c r="N104" s="45">
        <f t="shared" si="148"/>
        <v>0</v>
      </c>
      <c r="O104" s="42" t="str">
        <f t="shared" ca="1" si="152"/>
        <v/>
      </c>
      <c r="P104" s="43" t="str">
        <f t="shared" ca="1" si="153"/>
        <v/>
      </c>
      <c r="Q104" s="7" t="str">
        <f t="shared" ca="1" si="149"/>
        <v/>
      </c>
      <c r="R104" s="8" t="str">
        <f t="shared" ca="1" si="150"/>
        <v/>
      </c>
      <c r="S104" s="92" t="str">
        <f t="shared" si="151"/>
        <v/>
      </c>
      <c r="T104" s="96" t="str">
        <f t="shared" ca="1" si="154"/>
        <v/>
      </c>
      <c r="X104" s="101">
        <f t="shared" si="155"/>
        <v>1</v>
      </c>
      <c r="AA104" s="101" t="str">
        <f t="shared" si="156"/>
        <v/>
      </c>
      <c r="AB104" s="15"/>
      <c r="AC104" s="1"/>
      <c r="AD104"/>
      <c r="AE104" s="12"/>
      <c r="FZ104"/>
    </row>
    <row r="105" spans="1:182" x14ac:dyDescent="0.2">
      <c r="A105" s="20">
        <f t="shared" si="141"/>
        <v>43630</v>
      </c>
      <c r="B105" s="22">
        <f t="shared" si="157"/>
        <v>43630</v>
      </c>
      <c r="C105" s="40" t="str">
        <f t="shared" si="142"/>
        <v/>
      </c>
      <c r="D105" s="18" t="str">
        <f t="shared" si="143"/>
        <v/>
      </c>
      <c r="E105" s="18" t="str">
        <f t="shared" si="144"/>
        <v/>
      </c>
      <c r="F105" s="44">
        <f t="shared" ca="1" si="145"/>
        <v>0</v>
      </c>
      <c r="G105" s="2"/>
      <c r="H105" s="3"/>
      <c r="I105" s="26" t="str">
        <f t="shared" si="146"/>
        <v/>
      </c>
      <c r="J105" s="4"/>
      <c r="K105" s="5"/>
      <c r="L105" s="6" t="str">
        <f t="shared" si="147"/>
        <v/>
      </c>
      <c r="M105" s="79"/>
      <c r="N105" s="45">
        <f t="shared" si="148"/>
        <v>0</v>
      </c>
      <c r="O105" s="42" t="str">
        <f t="shared" ca="1" si="152"/>
        <v/>
      </c>
      <c r="P105" s="43" t="str">
        <f t="shared" ca="1" si="153"/>
        <v/>
      </c>
      <c r="Q105" s="7" t="str">
        <f t="shared" ca="1" si="149"/>
        <v/>
      </c>
      <c r="R105" s="8" t="str">
        <f t="shared" ca="1" si="150"/>
        <v/>
      </c>
      <c r="S105" s="92" t="str">
        <f t="shared" si="151"/>
        <v/>
      </c>
      <c r="T105" s="96" t="str">
        <f t="shared" ca="1" si="154"/>
        <v/>
      </c>
      <c r="X105" s="101">
        <f t="shared" si="155"/>
        <v>1</v>
      </c>
      <c r="AA105" s="101" t="str">
        <f t="shared" si="156"/>
        <v/>
      </c>
      <c r="AB105" s="15"/>
      <c r="AC105" s="1"/>
      <c r="AD105"/>
      <c r="AE105" s="12"/>
      <c r="FZ105"/>
    </row>
    <row r="106" spans="1:182" x14ac:dyDescent="0.2">
      <c r="A106" s="20">
        <f t="shared" si="141"/>
        <v>43631</v>
      </c>
      <c r="B106" s="22">
        <f t="shared" si="157"/>
        <v>43631</v>
      </c>
      <c r="C106" s="40" t="str">
        <f t="shared" si="142"/>
        <v/>
      </c>
      <c r="D106" s="18" t="str">
        <f t="shared" si="143"/>
        <v/>
      </c>
      <c r="E106" s="18" t="str">
        <f t="shared" si="144"/>
        <v/>
      </c>
      <c r="F106" s="44">
        <f t="shared" ca="1" si="145"/>
        <v>0</v>
      </c>
      <c r="G106" s="2"/>
      <c r="H106" s="3"/>
      <c r="I106" s="26" t="str">
        <f t="shared" si="146"/>
        <v/>
      </c>
      <c r="J106" s="4"/>
      <c r="K106" s="5"/>
      <c r="L106" s="6" t="str">
        <f t="shared" si="147"/>
        <v/>
      </c>
      <c r="M106" s="79"/>
      <c r="N106" s="45">
        <f t="shared" si="148"/>
        <v>0</v>
      </c>
      <c r="O106" s="42" t="str">
        <f t="shared" ca="1" si="152"/>
        <v/>
      </c>
      <c r="P106" s="43" t="str">
        <f t="shared" ca="1" si="153"/>
        <v/>
      </c>
      <c r="Q106" s="7" t="str">
        <f t="shared" ca="1" si="149"/>
        <v/>
      </c>
      <c r="R106" s="8" t="str">
        <f t="shared" ca="1" si="150"/>
        <v/>
      </c>
      <c r="S106" s="92">
        <f t="shared" ca="1" si="151"/>
        <v>0</v>
      </c>
      <c r="T106" s="96" t="str">
        <f t="shared" ca="1" si="154"/>
        <v/>
      </c>
      <c r="X106" s="101" t="str">
        <f t="shared" si="155"/>
        <v/>
      </c>
      <c r="AA106" s="101" t="str">
        <f t="shared" si="156"/>
        <v/>
      </c>
      <c r="AB106" s="15"/>
      <c r="AC106" s="1"/>
      <c r="AD106"/>
      <c r="AE106" s="12"/>
      <c r="FZ106"/>
    </row>
    <row r="107" spans="1:182" x14ac:dyDescent="0.2">
      <c r="A107" s="20">
        <f t="shared" si="141"/>
        <v>43632</v>
      </c>
      <c r="B107" s="22">
        <f t="shared" si="157"/>
        <v>43632</v>
      </c>
      <c r="C107" s="40" t="str">
        <f t="shared" si="142"/>
        <v/>
      </c>
      <c r="D107" s="18" t="str">
        <f t="shared" si="143"/>
        <v/>
      </c>
      <c r="E107" s="18" t="str">
        <f t="shared" si="144"/>
        <v/>
      </c>
      <c r="F107" s="44">
        <f t="shared" ca="1" si="145"/>
        <v>0</v>
      </c>
      <c r="G107" s="2"/>
      <c r="H107" s="3"/>
      <c r="I107" s="26" t="str">
        <f t="shared" si="146"/>
        <v/>
      </c>
      <c r="J107" s="4"/>
      <c r="K107" s="5"/>
      <c r="L107" s="6" t="str">
        <f t="shared" si="147"/>
        <v/>
      </c>
      <c r="M107" s="79"/>
      <c r="N107" s="45">
        <f t="shared" si="148"/>
        <v>0</v>
      </c>
      <c r="O107" s="42" t="str">
        <f t="shared" ca="1" si="152"/>
        <v/>
      </c>
      <c r="P107" s="43" t="str">
        <f t="shared" ca="1" si="153"/>
        <v/>
      </c>
      <c r="Q107" s="7" t="str">
        <f t="shared" ca="1" si="149"/>
        <v/>
      </c>
      <c r="R107" s="8" t="str">
        <f t="shared" ca="1" si="150"/>
        <v/>
      </c>
      <c r="S107" s="92" t="str">
        <f t="shared" si="151"/>
        <v/>
      </c>
      <c r="T107" s="96" t="str">
        <f t="shared" ca="1" si="154"/>
        <v/>
      </c>
      <c r="X107" s="101" t="str">
        <f t="shared" si="155"/>
        <v/>
      </c>
      <c r="AA107" s="101" t="str">
        <f t="shared" si="156"/>
        <v/>
      </c>
      <c r="AB107" s="15"/>
      <c r="AC107" s="1"/>
      <c r="AD107"/>
      <c r="AE107" s="12"/>
      <c r="FZ107"/>
    </row>
    <row r="108" spans="1:182" x14ac:dyDescent="0.2">
      <c r="A108" s="20">
        <f t="shared" si="141"/>
        <v>43633</v>
      </c>
      <c r="B108" s="22">
        <f t="shared" si="157"/>
        <v>43633</v>
      </c>
      <c r="C108" s="40" t="str">
        <f t="shared" si="142"/>
        <v/>
      </c>
      <c r="D108" s="18" t="str">
        <f t="shared" si="143"/>
        <v/>
      </c>
      <c r="E108" s="18" t="str">
        <f t="shared" si="144"/>
        <v/>
      </c>
      <c r="F108" s="44">
        <f t="shared" ca="1" si="145"/>
        <v>0</v>
      </c>
      <c r="G108" s="2"/>
      <c r="H108" s="3"/>
      <c r="I108" s="26" t="str">
        <f t="shared" si="146"/>
        <v/>
      </c>
      <c r="J108" s="4"/>
      <c r="K108" s="5"/>
      <c r="L108" s="6" t="str">
        <f t="shared" si="147"/>
        <v/>
      </c>
      <c r="M108" s="79"/>
      <c r="N108" s="45">
        <f t="shared" si="148"/>
        <v>0</v>
      </c>
      <c r="O108" s="42" t="str">
        <f t="shared" ca="1" si="152"/>
        <v/>
      </c>
      <c r="P108" s="43" t="str">
        <f t="shared" ca="1" si="153"/>
        <v/>
      </c>
      <c r="Q108" s="7" t="str">
        <f t="shared" ca="1" si="149"/>
        <v/>
      </c>
      <c r="R108" s="8" t="str">
        <f t="shared" ca="1" si="150"/>
        <v/>
      </c>
      <c r="S108" s="92" t="str">
        <f t="shared" si="151"/>
        <v/>
      </c>
      <c r="T108" s="96" t="str">
        <f t="shared" ca="1" si="154"/>
        <v/>
      </c>
      <c r="X108" s="101">
        <f t="shared" si="155"/>
        <v>1</v>
      </c>
      <c r="AA108" s="101" t="str">
        <f t="shared" si="156"/>
        <v/>
      </c>
      <c r="AB108" s="15"/>
      <c r="AC108" s="1"/>
      <c r="AD108"/>
      <c r="AE108" s="12"/>
      <c r="FZ108"/>
    </row>
    <row r="109" spans="1:182" x14ac:dyDescent="0.2">
      <c r="A109" s="20">
        <f t="shared" si="141"/>
        <v>43634</v>
      </c>
      <c r="B109" s="22">
        <f t="shared" si="157"/>
        <v>43634</v>
      </c>
      <c r="C109" s="40" t="str">
        <f t="shared" si="142"/>
        <v/>
      </c>
      <c r="D109" s="18" t="str">
        <f t="shared" si="143"/>
        <v/>
      </c>
      <c r="E109" s="18" t="str">
        <f t="shared" si="144"/>
        <v/>
      </c>
      <c r="F109" s="44">
        <f t="shared" ca="1" si="145"/>
        <v>0</v>
      </c>
      <c r="G109" s="2"/>
      <c r="H109" s="3"/>
      <c r="I109" s="26" t="str">
        <f t="shared" si="146"/>
        <v/>
      </c>
      <c r="J109" s="4"/>
      <c r="K109" s="5"/>
      <c r="L109" s="6" t="str">
        <f t="shared" si="147"/>
        <v/>
      </c>
      <c r="M109" s="79"/>
      <c r="N109" s="45">
        <f t="shared" si="148"/>
        <v>0</v>
      </c>
      <c r="O109" s="42" t="str">
        <f t="shared" ca="1" si="152"/>
        <v/>
      </c>
      <c r="P109" s="43" t="str">
        <f t="shared" ca="1" si="153"/>
        <v/>
      </c>
      <c r="Q109" s="7" t="str">
        <f t="shared" ca="1" si="149"/>
        <v/>
      </c>
      <c r="R109" s="8" t="str">
        <f t="shared" ca="1" si="150"/>
        <v/>
      </c>
      <c r="S109" s="92" t="str">
        <f t="shared" si="151"/>
        <v/>
      </c>
      <c r="T109" s="96" t="str">
        <f t="shared" ca="1" si="154"/>
        <v/>
      </c>
      <c r="X109" s="101">
        <f t="shared" si="155"/>
        <v>1</v>
      </c>
      <c r="AA109" s="101" t="str">
        <f t="shared" si="156"/>
        <v/>
      </c>
      <c r="AB109" s="15"/>
      <c r="AC109" s="1"/>
      <c r="AD109"/>
      <c r="AE109" s="12"/>
      <c r="FZ109"/>
    </row>
    <row r="110" spans="1:182" x14ac:dyDescent="0.2">
      <c r="A110" s="20">
        <f t="shared" si="141"/>
        <v>43635</v>
      </c>
      <c r="B110" s="22">
        <f t="shared" si="157"/>
        <v>43635</v>
      </c>
      <c r="C110" s="40" t="str">
        <f t="shared" si="142"/>
        <v/>
      </c>
      <c r="D110" s="18" t="str">
        <f t="shared" si="143"/>
        <v/>
      </c>
      <c r="E110" s="18" t="str">
        <f t="shared" si="144"/>
        <v/>
      </c>
      <c r="F110" s="44">
        <f t="shared" ca="1" si="145"/>
        <v>0</v>
      </c>
      <c r="G110" s="2"/>
      <c r="H110" s="3"/>
      <c r="I110" s="26" t="str">
        <f t="shared" si="146"/>
        <v/>
      </c>
      <c r="J110" s="4"/>
      <c r="K110" s="5"/>
      <c r="L110" s="6" t="str">
        <f t="shared" si="147"/>
        <v/>
      </c>
      <c r="M110" s="79"/>
      <c r="N110" s="45">
        <f t="shared" si="148"/>
        <v>0</v>
      </c>
      <c r="O110" s="42" t="str">
        <f t="shared" ca="1" si="152"/>
        <v/>
      </c>
      <c r="P110" s="43" t="str">
        <f t="shared" ca="1" si="153"/>
        <v/>
      </c>
      <c r="Q110" s="7" t="str">
        <f t="shared" ca="1" si="149"/>
        <v/>
      </c>
      <c r="R110" s="8" t="str">
        <f t="shared" ca="1" si="150"/>
        <v/>
      </c>
      <c r="S110" s="92" t="str">
        <f t="shared" si="151"/>
        <v/>
      </c>
      <c r="T110" s="96" t="str">
        <f t="shared" ca="1" si="154"/>
        <v/>
      </c>
      <c r="X110" s="101">
        <f t="shared" si="155"/>
        <v>1</v>
      </c>
      <c r="AA110" s="101" t="str">
        <f t="shared" si="156"/>
        <v/>
      </c>
      <c r="AB110" s="15"/>
      <c r="AC110" s="1"/>
      <c r="AD110"/>
      <c r="AE110" s="12"/>
      <c r="FZ110"/>
    </row>
    <row r="111" spans="1:182" x14ac:dyDescent="0.2">
      <c r="A111" s="20">
        <f t="shared" si="141"/>
        <v>43636</v>
      </c>
      <c r="B111" s="22">
        <f t="shared" si="157"/>
        <v>43636</v>
      </c>
      <c r="C111" s="40" t="str">
        <f t="shared" si="142"/>
        <v/>
      </c>
      <c r="D111" s="18" t="str">
        <f t="shared" si="143"/>
        <v/>
      </c>
      <c r="E111" s="18" t="str">
        <f t="shared" si="144"/>
        <v/>
      </c>
      <c r="F111" s="44">
        <f t="shared" ca="1" si="145"/>
        <v>0</v>
      </c>
      <c r="G111" s="2"/>
      <c r="H111" s="3"/>
      <c r="I111" s="26" t="str">
        <f t="shared" si="146"/>
        <v/>
      </c>
      <c r="J111" s="4"/>
      <c r="K111" s="5"/>
      <c r="L111" s="6" t="str">
        <f t="shared" si="147"/>
        <v/>
      </c>
      <c r="M111" s="79"/>
      <c r="N111" s="45">
        <f t="shared" si="148"/>
        <v>0</v>
      </c>
      <c r="O111" s="42" t="str">
        <f t="shared" ca="1" si="152"/>
        <v/>
      </c>
      <c r="P111" s="43" t="str">
        <f t="shared" ca="1" si="153"/>
        <v/>
      </c>
      <c r="Q111" s="7" t="str">
        <f t="shared" ca="1" si="149"/>
        <v/>
      </c>
      <c r="R111" s="8" t="str">
        <f t="shared" ca="1" si="150"/>
        <v/>
      </c>
      <c r="S111" s="92" t="str">
        <f t="shared" si="151"/>
        <v/>
      </c>
      <c r="T111" s="96" t="str">
        <f t="shared" ca="1" si="154"/>
        <v/>
      </c>
      <c r="X111" s="101">
        <f t="shared" si="155"/>
        <v>1</v>
      </c>
      <c r="AA111" s="101" t="str">
        <f t="shared" si="156"/>
        <v/>
      </c>
      <c r="AB111" s="15"/>
      <c r="AC111" s="1"/>
      <c r="AD111"/>
      <c r="AE111" s="12"/>
      <c r="FZ111"/>
    </row>
    <row r="112" spans="1:182" x14ac:dyDescent="0.2">
      <c r="A112" s="20">
        <f t="shared" si="141"/>
        <v>43637</v>
      </c>
      <c r="B112" s="22">
        <f t="shared" si="157"/>
        <v>43637</v>
      </c>
      <c r="C112" s="40" t="str">
        <f t="shared" si="142"/>
        <v/>
      </c>
      <c r="D112" s="18" t="str">
        <f t="shared" si="143"/>
        <v/>
      </c>
      <c r="E112" s="18" t="str">
        <f t="shared" si="144"/>
        <v/>
      </c>
      <c r="F112" s="44">
        <f t="shared" ca="1" si="145"/>
        <v>0</v>
      </c>
      <c r="G112" s="2"/>
      <c r="H112" s="3"/>
      <c r="I112" s="26" t="str">
        <f t="shared" si="146"/>
        <v/>
      </c>
      <c r="J112" s="4"/>
      <c r="K112" s="5"/>
      <c r="L112" s="6" t="str">
        <f t="shared" si="147"/>
        <v/>
      </c>
      <c r="M112" s="79"/>
      <c r="N112" s="45">
        <f t="shared" si="148"/>
        <v>0</v>
      </c>
      <c r="O112" s="42" t="str">
        <f t="shared" ca="1" si="152"/>
        <v/>
      </c>
      <c r="P112" s="43" t="str">
        <f t="shared" ca="1" si="153"/>
        <v/>
      </c>
      <c r="Q112" s="7" t="str">
        <f t="shared" ca="1" si="149"/>
        <v/>
      </c>
      <c r="R112" s="8" t="str">
        <f t="shared" ca="1" si="150"/>
        <v/>
      </c>
      <c r="S112" s="92" t="str">
        <f t="shared" si="151"/>
        <v/>
      </c>
      <c r="T112" s="96" t="str">
        <f t="shared" ca="1" si="154"/>
        <v/>
      </c>
      <c r="X112" s="101">
        <f t="shared" si="155"/>
        <v>1</v>
      </c>
      <c r="AA112" s="101" t="str">
        <f t="shared" si="156"/>
        <v/>
      </c>
      <c r="AB112" s="15"/>
      <c r="AC112" s="1"/>
      <c r="AD112"/>
      <c r="AE112" s="12"/>
      <c r="FZ112"/>
    </row>
    <row r="113" spans="1:182" x14ac:dyDescent="0.2">
      <c r="A113" s="20">
        <f t="shared" si="141"/>
        <v>43638</v>
      </c>
      <c r="B113" s="22">
        <f t="shared" si="157"/>
        <v>43638</v>
      </c>
      <c r="C113" s="40" t="str">
        <f t="shared" si="142"/>
        <v/>
      </c>
      <c r="D113" s="18" t="str">
        <f t="shared" si="143"/>
        <v/>
      </c>
      <c r="E113" s="18" t="str">
        <f t="shared" si="144"/>
        <v/>
      </c>
      <c r="F113" s="44">
        <f t="shared" ca="1" si="145"/>
        <v>0</v>
      </c>
      <c r="G113" s="2"/>
      <c r="H113" s="3"/>
      <c r="I113" s="26" t="str">
        <f t="shared" si="146"/>
        <v/>
      </c>
      <c r="J113" s="4"/>
      <c r="K113" s="5"/>
      <c r="L113" s="6" t="str">
        <f t="shared" si="147"/>
        <v/>
      </c>
      <c r="M113" s="79"/>
      <c r="N113" s="45">
        <f t="shared" si="148"/>
        <v>0</v>
      </c>
      <c r="O113" s="42" t="str">
        <f t="shared" ca="1" si="152"/>
        <v/>
      </c>
      <c r="P113" s="43" t="str">
        <f t="shared" ca="1" si="153"/>
        <v/>
      </c>
      <c r="Q113" s="7" t="str">
        <f t="shared" ca="1" si="149"/>
        <v/>
      </c>
      <c r="R113" s="8" t="str">
        <f t="shared" ca="1" si="150"/>
        <v/>
      </c>
      <c r="S113" s="92">
        <f t="shared" ca="1" si="151"/>
        <v>0</v>
      </c>
      <c r="T113" s="96" t="str">
        <f t="shared" ca="1" si="154"/>
        <v/>
      </c>
      <c r="X113" s="101" t="str">
        <f t="shared" si="155"/>
        <v/>
      </c>
      <c r="AA113" s="101" t="str">
        <f t="shared" si="156"/>
        <v/>
      </c>
      <c r="AB113" s="15"/>
      <c r="AC113" s="1"/>
      <c r="AD113"/>
      <c r="AE113" s="12"/>
      <c r="FZ113"/>
    </row>
    <row r="114" spans="1:182" x14ac:dyDescent="0.2">
      <c r="A114" s="20">
        <f t="shared" si="141"/>
        <v>43639</v>
      </c>
      <c r="B114" s="22">
        <f t="shared" si="157"/>
        <v>43639</v>
      </c>
      <c r="C114" s="40" t="str">
        <f t="shared" si="142"/>
        <v/>
      </c>
      <c r="D114" s="18" t="str">
        <f t="shared" si="143"/>
        <v/>
      </c>
      <c r="E114" s="18" t="str">
        <f t="shared" si="144"/>
        <v/>
      </c>
      <c r="F114" s="44">
        <f t="shared" ca="1" si="145"/>
        <v>0</v>
      </c>
      <c r="G114" s="2"/>
      <c r="H114" s="3"/>
      <c r="I114" s="26" t="str">
        <f t="shared" si="146"/>
        <v/>
      </c>
      <c r="J114" s="4"/>
      <c r="K114" s="5"/>
      <c r="L114" s="6" t="str">
        <f t="shared" si="147"/>
        <v/>
      </c>
      <c r="M114" s="79"/>
      <c r="N114" s="45">
        <f t="shared" si="148"/>
        <v>0</v>
      </c>
      <c r="O114" s="42" t="str">
        <f t="shared" ca="1" si="152"/>
        <v/>
      </c>
      <c r="P114" s="43" t="str">
        <f t="shared" ca="1" si="153"/>
        <v/>
      </c>
      <c r="Q114" s="7" t="str">
        <f t="shared" ca="1" si="149"/>
        <v/>
      </c>
      <c r="R114" s="8" t="str">
        <f t="shared" ca="1" si="150"/>
        <v/>
      </c>
      <c r="S114" s="92" t="str">
        <f t="shared" si="151"/>
        <v/>
      </c>
      <c r="T114" s="96" t="str">
        <f t="shared" ca="1" si="154"/>
        <v/>
      </c>
      <c r="X114" s="101" t="str">
        <f t="shared" si="155"/>
        <v/>
      </c>
      <c r="AA114" s="101" t="str">
        <f t="shared" si="156"/>
        <v/>
      </c>
      <c r="AB114" s="15"/>
      <c r="AC114" s="1"/>
      <c r="AD114"/>
      <c r="AE114" s="12"/>
      <c r="FZ114"/>
    </row>
    <row r="115" spans="1:182" x14ac:dyDescent="0.2">
      <c r="A115" s="20">
        <f t="shared" si="141"/>
        <v>43640</v>
      </c>
      <c r="B115" s="22">
        <f t="shared" si="157"/>
        <v>43640</v>
      </c>
      <c r="C115" s="40" t="str">
        <f t="shared" si="142"/>
        <v/>
      </c>
      <c r="D115" s="18" t="str">
        <f t="shared" si="143"/>
        <v/>
      </c>
      <c r="E115" s="18" t="str">
        <f t="shared" si="144"/>
        <v/>
      </c>
      <c r="F115" s="44">
        <f t="shared" ca="1" si="145"/>
        <v>0</v>
      </c>
      <c r="G115" s="2"/>
      <c r="H115" s="3"/>
      <c r="I115" s="26" t="str">
        <f t="shared" si="146"/>
        <v/>
      </c>
      <c r="J115" s="4"/>
      <c r="K115" s="5"/>
      <c r="L115" s="6" t="str">
        <f t="shared" si="147"/>
        <v/>
      </c>
      <c r="M115" s="79"/>
      <c r="N115" s="45">
        <f t="shared" si="148"/>
        <v>0</v>
      </c>
      <c r="O115" s="42" t="str">
        <f t="shared" ca="1" si="152"/>
        <v/>
      </c>
      <c r="P115" s="43" t="str">
        <f t="shared" ca="1" si="153"/>
        <v/>
      </c>
      <c r="Q115" s="7" t="str">
        <f t="shared" ca="1" si="149"/>
        <v/>
      </c>
      <c r="R115" s="8" t="str">
        <f t="shared" ca="1" si="150"/>
        <v/>
      </c>
      <c r="S115" s="92" t="str">
        <f t="shared" si="151"/>
        <v/>
      </c>
      <c r="T115" s="96" t="str">
        <f t="shared" ca="1" si="154"/>
        <v/>
      </c>
      <c r="X115" s="101">
        <f t="shared" si="155"/>
        <v>1</v>
      </c>
      <c r="AA115" s="101" t="str">
        <f t="shared" si="156"/>
        <v/>
      </c>
      <c r="AB115" s="15"/>
      <c r="AC115" s="1"/>
      <c r="AD115"/>
      <c r="AE115" s="12"/>
      <c r="FZ115"/>
    </row>
    <row r="116" spans="1:182" x14ac:dyDescent="0.2">
      <c r="A116" s="20">
        <f t="shared" si="141"/>
        <v>43641</v>
      </c>
      <c r="B116" s="22">
        <f t="shared" si="157"/>
        <v>43641</v>
      </c>
      <c r="C116" s="40" t="str">
        <f t="shared" si="142"/>
        <v/>
      </c>
      <c r="D116" s="18" t="str">
        <f t="shared" si="143"/>
        <v/>
      </c>
      <c r="E116" s="18" t="str">
        <f t="shared" si="144"/>
        <v/>
      </c>
      <c r="F116" s="44">
        <f t="shared" ca="1" si="145"/>
        <v>0</v>
      </c>
      <c r="G116" s="2"/>
      <c r="H116" s="3"/>
      <c r="I116" s="26" t="str">
        <f t="shared" si="146"/>
        <v/>
      </c>
      <c r="J116" s="4"/>
      <c r="K116" s="5"/>
      <c r="L116" s="6" t="str">
        <f t="shared" si="147"/>
        <v/>
      </c>
      <c r="M116" s="79"/>
      <c r="N116" s="45">
        <f t="shared" si="148"/>
        <v>0</v>
      </c>
      <c r="O116" s="42" t="str">
        <f t="shared" ca="1" si="152"/>
        <v/>
      </c>
      <c r="P116" s="43" t="str">
        <f t="shared" ca="1" si="153"/>
        <v/>
      </c>
      <c r="Q116" s="7" t="str">
        <f t="shared" ca="1" si="149"/>
        <v/>
      </c>
      <c r="R116" s="8" t="str">
        <f t="shared" ca="1" si="150"/>
        <v/>
      </c>
      <c r="S116" s="92" t="str">
        <f t="shared" si="151"/>
        <v/>
      </c>
      <c r="T116" s="96" t="str">
        <f t="shared" ca="1" si="154"/>
        <v/>
      </c>
      <c r="X116" s="101">
        <f t="shared" si="155"/>
        <v>1</v>
      </c>
      <c r="AA116" s="101" t="str">
        <f t="shared" si="156"/>
        <v/>
      </c>
      <c r="AB116" s="15"/>
      <c r="AC116" s="1"/>
      <c r="AD116"/>
      <c r="AE116" s="12"/>
      <c r="FZ116"/>
    </row>
    <row r="117" spans="1:182" x14ac:dyDescent="0.2">
      <c r="A117" s="20">
        <f t="shared" si="141"/>
        <v>43642</v>
      </c>
      <c r="B117" s="22">
        <f t="shared" si="157"/>
        <v>43642</v>
      </c>
      <c r="C117" s="40" t="str">
        <f t="shared" si="142"/>
        <v/>
      </c>
      <c r="D117" s="18" t="str">
        <f t="shared" si="143"/>
        <v/>
      </c>
      <c r="E117" s="18" t="str">
        <f t="shared" si="144"/>
        <v/>
      </c>
      <c r="F117" s="44">
        <f t="shared" ca="1" si="145"/>
        <v>0</v>
      </c>
      <c r="G117" s="2"/>
      <c r="H117" s="3"/>
      <c r="I117" s="26" t="str">
        <f t="shared" si="146"/>
        <v/>
      </c>
      <c r="J117" s="4"/>
      <c r="K117" s="5"/>
      <c r="L117" s="6" t="str">
        <f t="shared" si="147"/>
        <v/>
      </c>
      <c r="M117" s="79"/>
      <c r="N117" s="45">
        <f t="shared" si="148"/>
        <v>0</v>
      </c>
      <c r="O117" s="42" t="str">
        <f t="shared" ca="1" si="152"/>
        <v/>
      </c>
      <c r="P117" s="43" t="str">
        <f t="shared" ca="1" si="153"/>
        <v/>
      </c>
      <c r="Q117" s="7" t="str">
        <f t="shared" ca="1" si="149"/>
        <v/>
      </c>
      <c r="R117" s="8" t="str">
        <f t="shared" ca="1" si="150"/>
        <v/>
      </c>
      <c r="S117" s="92" t="str">
        <f t="shared" si="151"/>
        <v/>
      </c>
      <c r="T117" s="96" t="str">
        <f t="shared" ca="1" si="154"/>
        <v/>
      </c>
      <c r="X117" s="101">
        <f t="shared" si="155"/>
        <v>1</v>
      </c>
      <c r="AA117" s="101" t="str">
        <f t="shared" si="156"/>
        <v/>
      </c>
      <c r="AB117" s="15"/>
      <c r="AC117" s="1"/>
      <c r="AD117"/>
      <c r="AE117" s="12"/>
      <c r="FZ117"/>
    </row>
    <row r="118" spans="1:182" x14ac:dyDescent="0.2">
      <c r="A118" s="20">
        <f t="shared" si="141"/>
        <v>43643</v>
      </c>
      <c r="B118" s="22">
        <f t="shared" si="157"/>
        <v>43643</v>
      </c>
      <c r="C118" s="40" t="str">
        <f t="shared" si="142"/>
        <v/>
      </c>
      <c r="D118" s="18" t="str">
        <f t="shared" si="143"/>
        <v/>
      </c>
      <c r="E118" s="18" t="str">
        <f t="shared" si="144"/>
        <v/>
      </c>
      <c r="F118" s="44">
        <f t="shared" ca="1" si="145"/>
        <v>0</v>
      </c>
      <c r="G118" s="2"/>
      <c r="H118" s="3"/>
      <c r="I118" s="26" t="str">
        <f t="shared" si="146"/>
        <v/>
      </c>
      <c r="J118" s="4"/>
      <c r="K118" s="5"/>
      <c r="L118" s="6" t="str">
        <f t="shared" si="147"/>
        <v/>
      </c>
      <c r="M118" s="79"/>
      <c r="N118" s="45">
        <f t="shared" si="148"/>
        <v>0</v>
      </c>
      <c r="O118" s="42" t="str">
        <f t="shared" ca="1" si="152"/>
        <v/>
      </c>
      <c r="P118" s="43" t="str">
        <f t="shared" ca="1" si="153"/>
        <v/>
      </c>
      <c r="Q118" s="7" t="str">
        <f t="shared" ca="1" si="149"/>
        <v/>
      </c>
      <c r="R118" s="8" t="str">
        <f t="shared" ca="1" si="150"/>
        <v/>
      </c>
      <c r="S118" s="92" t="str">
        <f t="shared" si="151"/>
        <v/>
      </c>
      <c r="T118" s="96" t="str">
        <f t="shared" ca="1" si="154"/>
        <v/>
      </c>
      <c r="X118" s="101">
        <f t="shared" si="155"/>
        <v>1</v>
      </c>
      <c r="AA118" s="101" t="str">
        <f t="shared" si="156"/>
        <v/>
      </c>
      <c r="AB118" s="15"/>
      <c r="AC118" s="1"/>
      <c r="AD118"/>
      <c r="AE118" s="12"/>
      <c r="FZ118"/>
    </row>
    <row r="119" spans="1:182" x14ac:dyDescent="0.2">
      <c r="A119" s="20">
        <f t="shared" si="141"/>
        <v>43644</v>
      </c>
      <c r="B119" s="22">
        <f t="shared" si="157"/>
        <v>43644</v>
      </c>
      <c r="C119" s="40" t="str">
        <f t="shared" si="142"/>
        <v/>
      </c>
      <c r="D119" s="18" t="str">
        <f t="shared" si="143"/>
        <v/>
      </c>
      <c r="E119" s="18" t="str">
        <f t="shared" si="144"/>
        <v/>
      </c>
      <c r="F119" s="44">
        <f t="shared" ca="1" si="145"/>
        <v>0</v>
      </c>
      <c r="G119" s="2"/>
      <c r="H119" s="3"/>
      <c r="I119" s="26" t="str">
        <f t="shared" si="146"/>
        <v/>
      </c>
      <c r="J119" s="4"/>
      <c r="K119" s="5"/>
      <c r="L119" s="6" t="str">
        <f t="shared" si="147"/>
        <v/>
      </c>
      <c r="M119" s="79"/>
      <c r="N119" s="45">
        <f t="shared" si="148"/>
        <v>0</v>
      </c>
      <c r="O119" s="42" t="str">
        <f t="shared" ca="1" si="152"/>
        <v/>
      </c>
      <c r="P119" s="43" t="str">
        <f t="shared" ca="1" si="153"/>
        <v/>
      </c>
      <c r="Q119" s="7" t="str">
        <f t="shared" ca="1" si="149"/>
        <v/>
      </c>
      <c r="R119" s="8" t="str">
        <f t="shared" ca="1" si="150"/>
        <v/>
      </c>
      <c r="S119" s="92" t="str">
        <f t="shared" si="151"/>
        <v/>
      </c>
      <c r="T119" s="96" t="str">
        <f t="shared" ca="1" si="154"/>
        <v/>
      </c>
      <c r="X119" s="101">
        <f t="shared" si="155"/>
        <v>1</v>
      </c>
      <c r="AA119" s="101" t="str">
        <f t="shared" si="156"/>
        <v/>
      </c>
      <c r="AB119" s="15"/>
      <c r="AC119" s="1"/>
      <c r="AD119"/>
      <c r="AE119" s="12"/>
      <c r="FZ119"/>
    </row>
    <row r="120" spans="1:182" x14ac:dyDescent="0.2">
      <c r="A120" s="20">
        <f t="shared" si="141"/>
        <v>43645</v>
      </c>
      <c r="B120" s="22">
        <f t="shared" si="157"/>
        <v>43645</v>
      </c>
      <c r="C120" s="40" t="str">
        <f t="shared" si="142"/>
        <v/>
      </c>
      <c r="D120" s="18" t="str">
        <f t="shared" si="143"/>
        <v/>
      </c>
      <c r="E120" s="18" t="str">
        <f t="shared" si="144"/>
        <v/>
      </c>
      <c r="F120" s="44">
        <f t="shared" ca="1" si="145"/>
        <v>0</v>
      </c>
      <c r="G120" s="2"/>
      <c r="H120" s="3"/>
      <c r="I120" s="26" t="str">
        <f t="shared" si="146"/>
        <v/>
      </c>
      <c r="J120" s="4"/>
      <c r="K120" s="5"/>
      <c r="L120" s="6" t="str">
        <f t="shared" si="147"/>
        <v/>
      </c>
      <c r="M120" s="79"/>
      <c r="N120" s="45">
        <f t="shared" si="148"/>
        <v>0</v>
      </c>
      <c r="O120" s="42" t="str">
        <f t="shared" ca="1" si="152"/>
        <v/>
      </c>
      <c r="P120" s="43" t="str">
        <f t="shared" ca="1" si="153"/>
        <v/>
      </c>
      <c r="Q120" s="7" t="str">
        <f t="shared" ca="1" si="149"/>
        <v/>
      </c>
      <c r="R120" s="8" t="str">
        <f t="shared" ca="1" si="150"/>
        <v/>
      </c>
      <c r="S120" s="92">
        <f t="shared" ca="1" si="151"/>
        <v>0</v>
      </c>
      <c r="T120" s="96" t="str">
        <f t="shared" ca="1" si="154"/>
        <v/>
      </c>
      <c r="X120" s="101" t="str">
        <f t="shared" si="155"/>
        <v/>
      </c>
      <c r="AA120" s="101" t="str">
        <f t="shared" si="156"/>
        <v/>
      </c>
      <c r="AB120" s="15"/>
      <c r="AC120" s="1"/>
      <c r="AD120"/>
      <c r="AE120" s="12"/>
      <c r="FZ120"/>
    </row>
    <row r="121" spans="1:182" x14ac:dyDescent="0.2">
      <c r="A121" s="20">
        <f t="shared" si="141"/>
        <v>43646</v>
      </c>
      <c r="B121" s="22">
        <f t="shared" si="157"/>
        <v>43646</v>
      </c>
      <c r="C121" s="40" t="str">
        <f t="shared" si="142"/>
        <v/>
      </c>
      <c r="D121" s="18" t="str">
        <f t="shared" si="143"/>
        <v/>
      </c>
      <c r="E121" s="18" t="str">
        <f t="shared" si="144"/>
        <v/>
      </c>
      <c r="F121" s="44">
        <f t="shared" ca="1" si="145"/>
        <v>0</v>
      </c>
      <c r="G121" s="2"/>
      <c r="H121" s="3"/>
      <c r="I121" s="26" t="str">
        <f t="shared" si="146"/>
        <v/>
      </c>
      <c r="J121" s="4"/>
      <c r="K121" s="5"/>
      <c r="L121" s="6" t="str">
        <f t="shared" si="147"/>
        <v/>
      </c>
      <c r="M121" s="79"/>
      <c r="N121" s="45">
        <f t="shared" si="148"/>
        <v>0</v>
      </c>
      <c r="O121" s="42" t="str">
        <f t="shared" ca="1" si="152"/>
        <v/>
      </c>
      <c r="P121" s="43" t="str">
        <f t="shared" ca="1" si="153"/>
        <v/>
      </c>
      <c r="Q121" s="7" t="str">
        <f t="shared" ca="1" si="149"/>
        <v/>
      </c>
      <c r="R121" s="8" t="str">
        <f t="shared" ca="1" si="150"/>
        <v/>
      </c>
      <c r="S121" s="92" t="str">
        <f t="shared" si="151"/>
        <v/>
      </c>
      <c r="T121" s="96" t="str">
        <f t="shared" ca="1" si="154"/>
        <v/>
      </c>
      <c r="X121" s="101" t="str">
        <f t="shared" si="155"/>
        <v/>
      </c>
      <c r="AA121" s="101" t="str">
        <f t="shared" si="156"/>
        <v/>
      </c>
      <c r="AB121" s="15"/>
      <c r="AC121" s="1"/>
      <c r="AD121"/>
      <c r="AE121" s="12"/>
      <c r="FZ121"/>
    </row>
    <row r="122" spans="1:182" x14ac:dyDescent="0.2">
      <c r="A122" s="20">
        <f t="shared" si="141"/>
        <v>43647</v>
      </c>
      <c r="B122" s="22">
        <f t="shared" si="157"/>
        <v>43647</v>
      </c>
      <c r="C122" s="40" t="str">
        <f t="shared" si="142"/>
        <v/>
      </c>
      <c r="D122" s="18" t="str">
        <f t="shared" si="143"/>
        <v/>
      </c>
      <c r="E122" s="18" t="str">
        <f t="shared" si="144"/>
        <v/>
      </c>
      <c r="F122" s="44">
        <f t="shared" ca="1" si="145"/>
        <v>0</v>
      </c>
      <c r="G122" s="2"/>
      <c r="H122" s="3"/>
      <c r="I122" s="26" t="str">
        <f t="shared" si="146"/>
        <v/>
      </c>
      <c r="J122" s="4"/>
      <c r="K122" s="5"/>
      <c r="L122" s="6" t="str">
        <f t="shared" si="147"/>
        <v/>
      </c>
      <c r="M122" s="79"/>
      <c r="N122" s="45">
        <f t="shared" si="148"/>
        <v>0</v>
      </c>
      <c r="O122" s="42" t="str">
        <f t="shared" ca="1" si="152"/>
        <v/>
      </c>
      <c r="P122" s="43" t="str">
        <f t="shared" ca="1" si="153"/>
        <v/>
      </c>
      <c r="Q122" s="7" t="str">
        <f t="shared" ca="1" si="149"/>
        <v/>
      </c>
      <c r="R122" s="8" t="str">
        <f t="shared" ca="1" si="150"/>
        <v/>
      </c>
      <c r="S122" s="92" t="str">
        <f t="shared" si="151"/>
        <v/>
      </c>
      <c r="T122" s="96" t="str">
        <f t="shared" ca="1" si="154"/>
        <v/>
      </c>
      <c r="X122" s="101">
        <f t="shared" si="155"/>
        <v>1</v>
      </c>
      <c r="AA122" s="101" t="str">
        <f t="shared" si="156"/>
        <v/>
      </c>
      <c r="AB122" s="15"/>
      <c r="AC122" s="1"/>
      <c r="AD122"/>
      <c r="AE122" s="12"/>
      <c r="FZ122"/>
    </row>
    <row r="123" spans="1:182" x14ac:dyDescent="0.2">
      <c r="A123" s="20">
        <f t="shared" si="141"/>
        <v>43648</v>
      </c>
      <c r="B123" s="22">
        <f t="shared" si="157"/>
        <v>43648</v>
      </c>
      <c r="C123" s="40" t="str">
        <f t="shared" si="142"/>
        <v/>
      </c>
      <c r="D123" s="18" t="str">
        <f t="shared" si="143"/>
        <v/>
      </c>
      <c r="E123" s="18" t="str">
        <f t="shared" si="144"/>
        <v/>
      </c>
      <c r="F123" s="44">
        <f t="shared" ca="1" si="145"/>
        <v>0</v>
      </c>
      <c r="G123" s="2"/>
      <c r="H123" s="3"/>
      <c r="I123" s="26" t="str">
        <f t="shared" si="146"/>
        <v/>
      </c>
      <c r="J123" s="4"/>
      <c r="K123" s="5"/>
      <c r="L123" s="6" t="str">
        <f t="shared" si="147"/>
        <v/>
      </c>
      <c r="M123" s="79"/>
      <c r="N123" s="45">
        <f t="shared" si="148"/>
        <v>0</v>
      </c>
      <c r="O123" s="42" t="str">
        <f t="shared" ca="1" si="152"/>
        <v/>
      </c>
      <c r="P123" s="43" t="str">
        <f t="shared" ca="1" si="153"/>
        <v/>
      </c>
      <c r="Q123" s="7" t="str">
        <f t="shared" ca="1" si="149"/>
        <v/>
      </c>
      <c r="R123" s="8" t="str">
        <f t="shared" ca="1" si="150"/>
        <v/>
      </c>
      <c r="S123" s="92" t="str">
        <f t="shared" si="151"/>
        <v/>
      </c>
      <c r="T123" s="96" t="str">
        <f t="shared" ca="1" si="154"/>
        <v/>
      </c>
      <c r="X123" s="101">
        <f t="shared" si="155"/>
        <v>1</v>
      </c>
      <c r="AA123" s="101" t="str">
        <f t="shared" si="156"/>
        <v/>
      </c>
      <c r="AB123" s="15"/>
      <c r="AC123" s="1"/>
      <c r="AD123"/>
      <c r="AE123" s="12"/>
      <c r="FZ123"/>
    </row>
    <row r="124" spans="1:182" x14ac:dyDescent="0.2">
      <c r="A124" s="20">
        <f t="shared" si="141"/>
        <v>43649</v>
      </c>
      <c r="B124" s="22">
        <f t="shared" si="157"/>
        <v>43649</v>
      </c>
      <c r="C124" s="40" t="str">
        <f t="shared" si="142"/>
        <v/>
      </c>
      <c r="D124" s="18" t="str">
        <f t="shared" si="143"/>
        <v/>
      </c>
      <c r="E124" s="18" t="str">
        <f t="shared" si="144"/>
        <v/>
      </c>
      <c r="F124" s="44">
        <f t="shared" ca="1" si="145"/>
        <v>0</v>
      </c>
      <c r="G124" s="2"/>
      <c r="H124" s="3"/>
      <c r="I124" s="26" t="str">
        <f t="shared" si="146"/>
        <v/>
      </c>
      <c r="J124" s="4"/>
      <c r="K124" s="5"/>
      <c r="L124" s="6" t="str">
        <f t="shared" si="147"/>
        <v/>
      </c>
      <c r="M124" s="79"/>
      <c r="N124" s="45">
        <f t="shared" si="148"/>
        <v>0</v>
      </c>
      <c r="O124" s="42" t="str">
        <f t="shared" ca="1" si="152"/>
        <v/>
      </c>
      <c r="P124" s="43" t="str">
        <f t="shared" ca="1" si="153"/>
        <v/>
      </c>
      <c r="Q124" s="7" t="str">
        <f t="shared" ca="1" si="149"/>
        <v/>
      </c>
      <c r="R124" s="8" t="str">
        <f t="shared" ca="1" si="150"/>
        <v/>
      </c>
      <c r="S124" s="92" t="str">
        <f t="shared" si="151"/>
        <v/>
      </c>
      <c r="T124" s="96" t="str">
        <f t="shared" ca="1" si="154"/>
        <v/>
      </c>
      <c r="X124" s="101">
        <f t="shared" si="155"/>
        <v>1</v>
      </c>
      <c r="AA124" s="101" t="str">
        <f t="shared" si="156"/>
        <v/>
      </c>
      <c r="AB124" s="15"/>
      <c r="AC124" s="1"/>
      <c r="AD124"/>
      <c r="AE124" s="12"/>
      <c r="FZ124"/>
    </row>
    <row r="125" spans="1:182" x14ac:dyDescent="0.2">
      <c r="A125" s="20">
        <f t="shared" si="141"/>
        <v>43650</v>
      </c>
      <c r="B125" s="22">
        <f t="shared" si="157"/>
        <v>43650</v>
      </c>
      <c r="C125" s="40" t="str">
        <f t="shared" si="142"/>
        <v/>
      </c>
      <c r="D125" s="18" t="str">
        <f t="shared" si="143"/>
        <v/>
      </c>
      <c r="E125" s="18" t="str">
        <f t="shared" si="144"/>
        <v/>
      </c>
      <c r="F125" s="44">
        <f t="shared" ca="1" si="145"/>
        <v>0</v>
      </c>
      <c r="G125" s="2"/>
      <c r="H125" s="3"/>
      <c r="I125" s="26" t="str">
        <f t="shared" si="146"/>
        <v/>
      </c>
      <c r="J125" s="4"/>
      <c r="K125" s="5"/>
      <c r="L125" s="6" t="str">
        <f t="shared" si="147"/>
        <v/>
      </c>
      <c r="M125" s="79"/>
      <c r="N125" s="45">
        <f t="shared" si="148"/>
        <v>0</v>
      </c>
      <c r="O125" s="42" t="str">
        <f t="shared" ca="1" si="152"/>
        <v/>
      </c>
      <c r="P125" s="43" t="str">
        <f t="shared" ca="1" si="153"/>
        <v/>
      </c>
      <c r="Q125" s="7" t="str">
        <f t="shared" ca="1" si="149"/>
        <v/>
      </c>
      <c r="R125" s="8" t="str">
        <f t="shared" ca="1" si="150"/>
        <v/>
      </c>
      <c r="S125" s="92" t="str">
        <f t="shared" si="151"/>
        <v/>
      </c>
      <c r="T125" s="96" t="str">
        <f t="shared" ca="1" si="154"/>
        <v/>
      </c>
      <c r="X125" s="101">
        <f t="shared" si="155"/>
        <v>1</v>
      </c>
      <c r="AA125" s="101" t="str">
        <f t="shared" si="156"/>
        <v/>
      </c>
      <c r="AB125" s="15"/>
      <c r="AC125" s="1"/>
      <c r="AD125"/>
      <c r="AE125" s="12"/>
      <c r="FZ125"/>
    </row>
    <row r="126" spans="1:182" x14ac:dyDescent="0.2">
      <c r="A126" s="20">
        <f t="shared" si="141"/>
        <v>43651</v>
      </c>
      <c r="B126" s="22">
        <f t="shared" si="157"/>
        <v>43651</v>
      </c>
      <c r="C126" s="40" t="str">
        <f t="shared" si="142"/>
        <v/>
      </c>
      <c r="D126" s="18" t="str">
        <f t="shared" si="143"/>
        <v/>
      </c>
      <c r="E126" s="18" t="str">
        <f t="shared" si="144"/>
        <v/>
      </c>
      <c r="F126" s="44">
        <f t="shared" ca="1" si="145"/>
        <v>0</v>
      </c>
      <c r="G126" s="2"/>
      <c r="H126" s="3"/>
      <c r="I126" s="26" t="str">
        <f t="shared" si="146"/>
        <v/>
      </c>
      <c r="J126" s="4"/>
      <c r="K126" s="5"/>
      <c r="L126" s="6" t="str">
        <f t="shared" si="147"/>
        <v/>
      </c>
      <c r="M126" s="79"/>
      <c r="N126" s="45">
        <f t="shared" si="148"/>
        <v>0</v>
      </c>
      <c r="O126" s="42" t="str">
        <f t="shared" ca="1" si="152"/>
        <v/>
      </c>
      <c r="P126" s="43" t="str">
        <f t="shared" ca="1" si="153"/>
        <v/>
      </c>
      <c r="Q126" s="7" t="str">
        <f t="shared" ca="1" si="149"/>
        <v/>
      </c>
      <c r="R126" s="8" t="str">
        <f t="shared" ca="1" si="150"/>
        <v/>
      </c>
      <c r="S126" s="92" t="str">
        <f t="shared" si="151"/>
        <v/>
      </c>
      <c r="T126" s="96" t="str">
        <f t="shared" ca="1" si="154"/>
        <v/>
      </c>
      <c r="X126" s="101">
        <f t="shared" si="155"/>
        <v>1</v>
      </c>
      <c r="AA126" s="101" t="str">
        <f t="shared" si="156"/>
        <v/>
      </c>
      <c r="AB126" s="15"/>
      <c r="AC126" s="1"/>
      <c r="AD126"/>
      <c r="AE126" s="12"/>
      <c r="FZ126"/>
    </row>
    <row r="127" spans="1:182" x14ac:dyDescent="0.2">
      <c r="A127" s="20">
        <f t="shared" si="141"/>
        <v>43652</v>
      </c>
      <c r="B127" s="22">
        <f t="shared" si="157"/>
        <v>43652</v>
      </c>
      <c r="C127" s="40" t="str">
        <f t="shared" si="142"/>
        <v/>
      </c>
      <c r="D127" s="18" t="str">
        <f t="shared" si="143"/>
        <v/>
      </c>
      <c r="E127" s="18" t="str">
        <f t="shared" si="144"/>
        <v/>
      </c>
      <c r="F127" s="44">
        <f t="shared" ca="1" si="145"/>
        <v>0</v>
      </c>
      <c r="G127" s="2"/>
      <c r="H127" s="3"/>
      <c r="I127" s="26" t="str">
        <f t="shared" si="146"/>
        <v/>
      </c>
      <c r="J127" s="4"/>
      <c r="K127" s="5"/>
      <c r="L127" s="6" t="str">
        <f t="shared" si="147"/>
        <v/>
      </c>
      <c r="M127" s="79"/>
      <c r="N127" s="45">
        <f t="shared" si="148"/>
        <v>0</v>
      </c>
      <c r="O127" s="42" t="str">
        <f t="shared" ca="1" si="152"/>
        <v/>
      </c>
      <c r="P127" s="43" t="str">
        <f t="shared" ca="1" si="153"/>
        <v/>
      </c>
      <c r="Q127" s="7" t="str">
        <f t="shared" ca="1" si="149"/>
        <v/>
      </c>
      <c r="R127" s="8" t="str">
        <f t="shared" ca="1" si="150"/>
        <v/>
      </c>
      <c r="S127" s="92">
        <f t="shared" ca="1" si="151"/>
        <v>0</v>
      </c>
      <c r="T127" s="96" t="str">
        <f t="shared" ca="1" si="154"/>
        <v/>
      </c>
      <c r="X127" s="101" t="str">
        <f t="shared" si="155"/>
        <v/>
      </c>
      <c r="AA127" s="101" t="str">
        <f t="shared" si="156"/>
        <v/>
      </c>
      <c r="AB127" s="15"/>
      <c r="AC127" s="1"/>
      <c r="AD127"/>
      <c r="AE127" s="12"/>
      <c r="FZ127"/>
    </row>
    <row r="128" spans="1:182" x14ac:dyDescent="0.2">
      <c r="A128" s="20">
        <f t="shared" si="141"/>
        <v>43653</v>
      </c>
      <c r="B128" s="22">
        <f t="shared" si="157"/>
        <v>43653</v>
      </c>
      <c r="C128" s="40" t="str">
        <f t="shared" si="142"/>
        <v/>
      </c>
      <c r="D128" s="18" t="str">
        <f t="shared" si="143"/>
        <v/>
      </c>
      <c r="E128" s="18" t="str">
        <f t="shared" si="144"/>
        <v/>
      </c>
      <c r="F128" s="44">
        <f t="shared" ca="1" si="145"/>
        <v>0</v>
      </c>
      <c r="G128" s="2"/>
      <c r="H128" s="3"/>
      <c r="I128" s="26" t="str">
        <f t="shared" si="146"/>
        <v/>
      </c>
      <c r="J128" s="4"/>
      <c r="K128" s="5"/>
      <c r="L128" s="6" t="str">
        <f t="shared" si="147"/>
        <v/>
      </c>
      <c r="M128" s="79"/>
      <c r="N128" s="45">
        <f t="shared" si="148"/>
        <v>0</v>
      </c>
      <c r="O128" s="42" t="str">
        <f t="shared" ca="1" si="152"/>
        <v/>
      </c>
      <c r="P128" s="43" t="str">
        <f t="shared" ca="1" si="153"/>
        <v/>
      </c>
      <c r="Q128" s="7" t="str">
        <f t="shared" ca="1" si="149"/>
        <v/>
      </c>
      <c r="R128" s="8" t="str">
        <f t="shared" ca="1" si="150"/>
        <v/>
      </c>
      <c r="S128" s="92" t="str">
        <f t="shared" si="151"/>
        <v/>
      </c>
      <c r="T128" s="96" t="str">
        <f t="shared" ca="1" si="154"/>
        <v/>
      </c>
      <c r="X128" s="101" t="str">
        <f t="shared" si="155"/>
        <v/>
      </c>
      <c r="AA128" s="101" t="str">
        <f t="shared" si="156"/>
        <v/>
      </c>
      <c r="AB128" s="15"/>
      <c r="AC128" s="1"/>
      <c r="AD128"/>
      <c r="AE128" s="12"/>
      <c r="FZ128"/>
    </row>
    <row r="129" spans="1:182" x14ac:dyDescent="0.2">
      <c r="A129" s="20">
        <f t="shared" si="141"/>
        <v>43654</v>
      </c>
      <c r="B129" s="22">
        <f t="shared" si="157"/>
        <v>43654</v>
      </c>
      <c r="C129" s="40" t="str">
        <f t="shared" si="142"/>
        <v/>
      </c>
      <c r="D129" s="18" t="str">
        <f t="shared" si="143"/>
        <v/>
      </c>
      <c r="E129" s="18" t="str">
        <f t="shared" si="144"/>
        <v/>
      </c>
      <c r="F129" s="44">
        <f t="shared" ca="1" si="145"/>
        <v>0</v>
      </c>
      <c r="G129" s="2"/>
      <c r="H129" s="3"/>
      <c r="I129" s="26" t="str">
        <f t="shared" si="146"/>
        <v/>
      </c>
      <c r="J129" s="4"/>
      <c r="K129" s="5"/>
      <c r="L129" s="6" t="str">
        <f t="shared" si="147"/>
        <v/>
      </c>
      <c r="M129" s="82"/>
      <c r="N129" s="45">
        <f t="shared" si="148"/>
        <v>0</v>
      </c>
      <c r="O129" s="42" t="str">
        <f t="shared" ca="1" si="152"/>
        <v/>
      </c>
      <c r="P129" s="43" t="str">
        <f t="shared" ca="1" si="153"/>
        <v/>
      </c>
      <c r="Q129" s="7" t="str">
        <f t="shared" ca="1" si="149"/>
        <v/>
      </c>
      <c r="R129" s="8" t="str">
        <f t="shared" ca="1" si="150"/>
        <v/>
      </c>
      <c r="S129" s="92" t="str">
        <f t="shared" si="151"/>
        <v/>
      </c>
      <c r="T129" s="96" t="str">
        <f t="shared" ca="1" si="154"/>
        <v/>
      </c>
      <c r="X129" s="101">
        <f t="shared" si="155"/>
        <v>1</v>
      </c>
      <c r="AA129" s="101" t="str">
        <f t="shared" si="156"/>
        <v/>
      </c>
      <c r="AB129" s="15"/>
      <c r="AC129" s="1"/>
      <c r="AD129"/>
      <c r="AE129" s="12"/>
      <c r="FZ129"/>
    </row>
    <row r="130" spans="1:182" x14ac:dyDescent="0.2">
      <c r="A130" s="20">
        <f t="shared" si="141"/>
        <v>43655</v>
      </c>
      <c r="B130" s="22">
        <f t="shared" si="157"/>
        <v>43655</v>
      </c>
      <c r="C130" s="40" t="str">
        <f t="shared" si="142"/>
        <v/>
      </c>
      <c r="D130" s="18" t="str">
        <f t="shared" si="143"/>
        <v/>
      </c>
      <c r="E130" s="18" t="str">
        <f t="shared" si="144"/>
        <v/>
      </c>
      <c r="F130" s="44">
        <f t="shared" ca="1" si="145"/>
        <v>0</v>
      </c>
      <c r="G130" s="2"/>
      <c r="H130" s="3"/>
      <c r="I130" s="26" t="str">
        <f t="shared" si="146"/>
        <v/>
      </c>
      <c r="J130" s="4"/>
      <c r="K130" s="5"/>
      <c r="L130" s="6" t="str">
        <f t="shared" si="147"/>
        <v/>
      </c>
      <c r="M130" s="82"/>
      <c r="N130" s="45">
        <f t="shared" si="148"/>
        <v>0</v>
      </c>
      <c r="O130" s="42" t="str">
        <f t="shared" ca="1" si="152"/>
        <v/>
      </c>
      <c r="P130" s="43" t="str">
        <f t="shared" ca="1" si="153"/>
        <v/>
      </c>
      <c r="Q130" s="7" t="str">
        <f t="shared" ca="1" si="149"/>
        <v/>
      </c>
      <c r="R130" s="8" t="str">
        <f t="shared" ca="1" si="150"/>
        <v/>
      </c>
      <c r="S130" s="92" t="str">
        <f t="shared" si="151"/>
        <v/>
      </c>
      <c r="T130" s="96" t="str">
        <f t="shared" ca="1" si="154"/>
        <v/>
      </c>
      <c r="X130" s="101">
        <f t="shared" si="155"/>
        <v>1</v>
      </c>
      <c r="AA130" s="101" t="str">
        <f t="shared" si="156"/>
        <v/>
      </c>
      <c r="AB130" s="15"/>
      <c r="AC130" s="1"/>
      <c r="AD130"/>
      <c r="AE130" s="12"/>
      <c r="FZ130"/>
    </row>
    <row r="131" spans="1:182" x14ac:dyDescent="0.2">
      <c r="A131" s="20">
        <f t="shared" si="141"/>
        <v>43656</v>
      </c>
      <c r="B131" s="22">
        <f t="shared" si="157"/>
        <v>43656</v>
      </c>
      <c r="C131" s="40" t="str">
        <f t="shared" si="142"/>
        <v/>
      </c>
      <c r="D131" s="18" t="str">
        <f t="shared" si="143"/>
        <v/>
      </c>
      <c r="E131" s="18" t="str">
        <f t="shared" si="144"/>
        <v/>
      </c>
      <c r="F131" s="44">
        <f t="shared" ca="1" si="145"/>
        <v>0</v>
      </c>
      <c r="G131" s="2"/>
      <c r="H131" s="3"/>
      <c r="I131" s="26" t="str">
        <f t="shared" si="146"/>
        <v/>
      </c>
      <c r="J131" s="4"/>
      <c r="K131" s="5"/>
      <c r="L131" s="6" t="str">
        <f t="shared" si="147"/>
        <v/>
      </c>
      <c r="M131" s="82"/>
      <c r="N131" s="45">
        <f t="shared" si="148"/>
        <v>0</v>
      </c>
      <c r="O131" s="42" t="str">
        <f t="shared" ca="1" si="152"/>
        <v/>
      </c>
      <c r="P131" s="43" t="str">
        <f t="shared" ca="1" si="153"/>
        <v/>
      </c>
      <c r="Q131" s="7" t="str">
        <f t="shared" ca="1" si="149"/>
        <v/>
      </c>
      <c r="R131" s="8" t="str">
        <f t="shared" ca="1" si="150"/>
        <v/>
      </c>
      <c r="S131" s="92" t="str">
        <f t="shared" si="151"/>
        <v/>
      </c>
      <c r="T131" s="96" t="str">
        <f t="shared" ca="1" si="154"/>
        <v/>
      </c>
      <c r="X131" s="101">
        <f t="shared" si="155"/>
        <v>1</v>
      </c>
      <c r="AA131" s="101" t="str">
        <f t="shared" si="156"/>
        <v/>
      </c>
      <c r="AB131" s="15"/>
      <c r="AC131" s="1"/>
      <c r="AD131"/>
      <c r="AE131" s="12"/>
      <c r="FZ131"/>
    </row>
    <row r="132" spans="1:182" x14ac:dyDescent="0.2">
      <c r="A132" s="20">
        <f t="shared" si="141"/>
        <v>43657</v>
      </c>
      <c r="B132" s="22">
        <f t="shared" si="157"/>
        <v>43657</v>
      </c>
      <c r="C132" s="40" t="str">
        <f t="shared" si="142"/>
        <v/>
      </c>
      <c r="D132" s="18" t="str">
        <f t="shared" si="143"/>
        <v/>
      </c>
      <c r="E132" s="18" t="str">
        <f t="shared" si="144"/>
        <v/>
      </c>
      <c r="F132" s="44">
        <f t="shared" ca="1" si="145"/>
        <v>0</v>
      </c>
      <c r="G132" s="2"/>
      <c r="H132" s="3"/>
      <c r="I132" s="26" t="str">
        <f t="shared" si="146"/>
        <v/>
      </c>
      <c r="J132" s="4"/>
      <c r="K132" s="5"/>
      <c r="L132" s="6" t="str">
        <f t="shared" si="147"/>
        <v/>
      </c>
      <c r="M132" s="82"/>
      <c r="N132" s="45">
        <f t="shared" si="148"/>
        <v>0</v>
      </c>
      <c r="O132" s="42" t="str">
        <f t="shared" ca="1" si="152"/>
        <v/>
      </c>
      <c r="P132" s="43" t="str">
        <f t="shared" ca="1" si="153"/>
        <v/>
      </c>
      <c r="Q132" s="7" t="str">
        <f t="shared" ca="1" si="149"/>
        <v/>
      </c>
      <c r="R132" s="8" t="str">
        <f t="shared" ca="1" si="150"/>
        <v/>
      </c>
      <c r="S132" s="92" t="str">
        <f t="shared" si="151"/>
        <v/>
      </c>
      <c r="T132" s="96" t="str">
        <f t="shared" ca="1" si="154"/>
        <v/>
      </c>
      <c r="X132" s="101">
        <f t="shared" si="155"/>
        <v>1</v>
      </c>
      <c r="AA132" s="101" t="str">
        <f t="shared" si="156"/>
        <v/>
      </c>
      <c r="AB132" s="15"/>
      <c r="AC132" s="1"/>
      <c r="AD132"/>
      <c r="AE132" s="12"/>
      <c r="FZ132"/>
    </row>
    <row r="133" spans="1:182" x14ac:dyDescent="0.2">
      <c r="A133" s="20">
        <f t="shared" si="141"/>
        <v>43658</v>
      </c>
      <c r="B133" s="22">
        <f t="shared" si="157"/>
        <v>43658</v>
      </c>
      <c r="C133" s="40" t="str">
        <f t="shared" si="142"/>
        <v/>
      </c>
      <c r="D133" s="18" t="str">
        <f t="shared" si="143"/>
        <v/>
      </c>
      <c r="E133" s="18" t="str">
        <f t="shared" si="144"/>
        <v/>
      </c>
      <c r="F133" s="44">
        <f t="shared" ca="1" si="145"/>
        <v>0</v>
      </c>
      <c r="G133" s="2"/>
      <c r="H133" s="3"/>
      <c r="I133" s="26" t="str">
        <f t="shared" si="146"/>
        <v/>
      </c>
      <c r="J133" s="4"/>
      <c r="K133" s="5"/>
      <c r="L133" s="6" t="str">
        <f t="shared" si="147"/>
        <v/>
      </c>
      <c r="M133" s="82"/>
      <c r="N133" s="45">
        <f t="shared" si="148"/>
        <v>0</v>
      </c>
      <c r="O133" s="42" t="str">
        <f t="shared" ca="1" si="152"/>
        <v/>
      </c>
      <c r="P133" s="43" t="str">
        <f t="shared" ca="1" si="153"/>
        <v/>
      </c>
      <c r="Q133" s="7" t="str">
        <f t="shared" ca="1" si="149"/>
        <v/>
      </c>
      <c r="R133" s="8" t="str">
        <f t="shared" ca="1" si="150"/>
        <v/>
      </c>
      <c r="S133" s="92" t="str">
        <f t="shared" si="151"/>
        <v/>
      </c>
      <c r="T133" s="96" t="str">
        <f t="shared" ca="1" si="154"/>
        <v/>
      </c>
      <c r="X133" s="101">
        <f t="shared" si="155"/>
        <v>1</v>
      </c>
      <c r="AA133" s="101" t="str">
        <f t="shared" si="156"/>
        <v/>
      </c>
      <c r="AB133" s="15"/>
      <c r="AC133" s="1"/>
      <c r="AD133"/>
      <c r="AE133" s="12"/>
      <c r="FZ133"/>
    </row>
    <row r="134" spans="1:182" x14ac:dyDescent="0.2">
      <c r="A134" s="20">
        <f t="shared" si="141"/>
        <v>43659</v>
      </c>
      <c r="B134" s="22">
        <f t="shared" si="157"/>
        <v>43659</v>
      </c>
      <c r="C134" s="40" t="str">
        <f t="shared" si="142"/>
        <v/>
      </c>
      <c r="D134" s="18" t="str">
        <f t="shared" si="143"/>
        <v/>
      </c>
      <c r="E134" s="18" t="str">
        <f t="shared" si="144"/>
        <v/>
      </c>
      <c r="F134" s="44">
        <f t="shared" ca="1" si="145"/>
        <v>0</v>
      </c>
      <c r="G134" s="2"/>
      <c r="H134" s="3"/>
      <c r="I134" s="26" t="str">
        <f t="shared" si="146"/>
        <v/>
      </c>
      <c r="J134" s="4"/>
      <c r="K134" s="5"/>
      <c r="L134" s="6" t="str">
        <f t="shared" si="147"/>
        <v/>
      </c>
      <c r="M134" s="82"/>
      <c r="N134" s="45">
        <f t="shared" si="148"/>
        <v>0</v>
      </c>
      <c r="O134" s="42" t="str">
        <f t="shared" ca="1" si="152"/>
        <v/>
      </c>
      <c r="P134" s="43" t="str">
        <f t="shared" ca="1" si="153"/>
        <v/>
      </c>
      <c r="Q134" s="7" t="str">
        <f t="shared" ca="1" si="149"/>
        <v/>
      </c>
      <c r="R134" s="8" t="str">
        <f t="shared" ca="1" si="150"/>
        <v/>
      </c>
      <c r="S134" s="92">
        <f t="shared" ca="1" si="151"/>
        <v>0</v>
      </c>
      <c r="T134" s="96" t="str">
        <f t="shared" ca="1" si="154"/>
        <v/>
      </c>
      <c r="X134" s="101" t="str">
        <f t="shared" si="155"/>
        <v/>
      </c>
      <c r="AA134" s="101" t="str">
        <f t="shared" si="156"/>
        <v/>
      </c>
      <c r="AB134" s="15"/>
      <c r="AC134" s="1"/>
      <c r="AD134"/>
      <c r="AE134" s="12"/>
      <c r="FZ134"/>
    </row>
    <row r="135" spans="1:182" x14ac:dyDescent="0.2">
      <c r="A135" s="20">
        <f t="shared" si="141"/>
        <v>43660</v>
      </c>
      <c r="B135" s="22">
        <f t="shared" si="157"/>
        <v>43660</v>
      </c>
      <c r="C135" s="40" t="str">
        <f t="shared" si="142"/>
        <v/>
      </c>
      <c r="D135" s="18" t="str">
        <f t="shared" si="143"/>
        <v/>
      </c>
      <c r="E135" s="18" t="str">
        <f t="shared" si="144"/>
        <v/>
      </c>
      <c r="F135" s="44">
        <f t="shared" ca="1" si="145"/>
        <v>0</v>
      </c>
      <c r="G135" s="2"/>
      <c r="H135" s="3"/>
      <c r="I135" s="26" t="str">
        <f t="shared" si="146"/>
        <v/>
      </c>
      <c r="J135" s="4"/>
      <c r="K135" s="5"/>
      <c r="L135" s="6" t="str">
        <f t="shared" si="147"/>
        <v/>
      </c>
      <c r="M135" s="82"/>
      <c r="N135" s="45">
        <f t="shared" si="148"/>
        <v>0</v>
      </c>
      <c r="O135" s="42" t="str">
        <f t="shared" ca="1" si="152"/>
        <v/>
      </c>
      <c r="P135" s="43" t="str">
        <f t="shared" ca="1" si="153"/>
        <v/>
      </c>
      <c r="Q135" s="7" t="str">
        <f t="shared" ca="1" si="149"/>
        <v/>
      </c>
      <c r="R135" s="8" t="str">
        <f t="shared" ca="1" si="150"/>
        <v/>
      </c>
      <c r="S135" s="92" t="str">
        <f t="shared" si="151"/>
        <v/>
      </c>
      <c r="T135" s="96" t="str">
        <f t="shared" ca="1" si="154"/>
        <v/>
      </c>
      <c r="X135" s="101" t="str">
        <f t="shared" si="155"/>
        <v/>
      </c>
      <c r="AA135" s="101" t="str">
        <f t="shared" si="156"/>
        <v/>
      </c>
      <c r="AB135" s="15"/>
      <c r="AC135" s="1"/>
      <c r="AD135"/>
      <c r="AE135" s="12"/>
      <c r="FZ135"/>
    </row>
    <row r="136" spans="1:182" x14ac:dyDescent="0.2">
      <c r="A136" s="20">
        <f t="shared" si="141"/>
        <v>43661</v>
      </c>
      <c r="B136" s="22">
        <f t="shared" si="157"/>
        <v>43661</v>
      </c>
      <c r="C136" s="40" t="str">
        <f t="shared" si="142"/>
        <v/>
      </c>
      <c r="D136" s="18" t="str">
        <f t="shared" si="143"/>
        <v/>
      </c>
      <c r="E136" s="18" t="str">
        <f t="shared" si="144"/>
        <v/>
      </c>
      <c r="F136" s="44">
        <f t="shared" ca="1" si="145"/>
        <v>0</v>
      </c>
      <c r="G136" s="2"/>
      <c r="H136" s="3"/>
      <c r="I136" s="26" t="str">
        <f t="shared" si="146"/>
        <v/>
      </c>
      <c r="J136" s="4"/>
      <c r="K136" s="5"/>
      <c r="L136" s="6" t="str">
        <f t="shared" si="147"/>
        <v/>
      </c>
      <c r="M136" s="82"/>
      <c r="N136" s="45">
        <f t="shared" si="148"/>
        <v>0</v>
      </c>
      <c r="O136" s="42" t="str">
        <f t="shared" ca="1" si="152"/>
        <v/>
      </c>
      <c r="P136" s="43" t="str">
        <f t="shared" ca="1" si="153"/>
        <v/>
      </c>
      <c r="Q136" s="7" t="str">
        <f t="shared" ca="1" si="149"/>
        <v/>
      </c>
      <c r="R136" s="8" t="str">
        <f t="shared" ca="1" si="150"/>
        <v/>
      </c>
      <c r="S136" s="92" t="str">
        <f t="shared" si="151"/>
        <v/>
      </c>
      <c r="T136" s="96" t="str">
        <f t="shared" ca="1" si="154"/>
        <v/>
      </c>
      <c r="X136" s="101">
        <f t="shared" si="155"/>
        <v>1</v>
      </c>
      <c r="AA136" s="101" t="str">
        <f t="shared" si="156"/>
        <v/>
      </c>
      <c r="AB136" s="15"/>
      <c r="AC136" s="1"/>
      <c r="AD136"/>
      <c r="AE136" s="12"/>
      <c r="FZ136"/>
    </row>
    <row r="137" spans="1:182" x14ac:dyDescent="0.2">
      <c r="A137" s="20">
        <f t="shared" si="141"/>
        <v>43662</v>
      </c>
      <c r="B137" s="22">
        <f t="shared" si="157"/>
        <v>43662</v>
      </c>
      <c r="C137" s="40" t="str">
        <f t="shared" si="142"/>
        <v/>
      </c>
      <c r="D137" s="18" t="str">
        <f t="shared" si="143"/>
        <v/>
      </c>
      <c r="E137" s="18" t="str">
        <f t="shared" si="144"/>
        <v/>
      </c>
      <c r="F137" s="44">
        <f t="shared" ca="1" si="145"/>
        <v>0</v>
      </c>
      <c r="G137" s="2"/>
      <c r="H137" s="3"/>
      <c r="I137" s="26" t="str">
        <f t="shared" si="146"/>
        <v/>
      </c>
      <c r="J137" s="4"/>
      <c r="K137" s="5"/>
      <c r="L137" s="6" t="str">
        <f t="shared" si="147"/>
        <v/>
      </c>
      <c r="M137" s="82"/>
      <c r="N137" s="45">
        <f t="shared" si="148"/>
        <v>0</v>
      </c>
      <c r="O137" s="42" t="str">
        <f t="shared" ca="1" si="152"/>
        <v/>
      </c>
      <c r="P137" s="43" t="str">
        <f t="shared" ca="1" si="153"/>
        <v/>
      </c>
      <c r="Q137" s="7" t="str">
        <f t="shared" ca="1" si="149"/>
        <v/>
      </c>
      <c r="R137" s="8" t="str">
        <f t="shared" ca="1" si="150"/>
        <v/>
      </c>
      <c r="S137" s="92" t="str">
        <f t="shared" si="151"/>
        <v/>
      </c>
      <c r="T137" s="96" t="str">
        <f t="shared" ca="1" si="154"/>
        <v/>
      </c>
      <c r="X137" s="101">
        <f t="shared" si="155"/>
        <v>1</v>
      </c>
      <c r="AA137" s="101" t="str">
        <f t="shared" si="156"/>
        <v/>
      </c>
      <c r="AB137" s="15"/>
      <c r="AC137" s="1"/>
      <c r="AD137"/>
      <c r="AE137" s="12"/>
      <c r="FZ137"/>
    </row>
    <row r="138" spans="1:182" x14ac:dyDescent="0.2">
      <c r="A138" s="20">
        <f t="shared" si="141"/>
        <v>43663</v>
      </c>
      <c r="B138" s="22">
        <f t="shared" si="157"/>
        <v>43663</v>
      </c>
      <c r="C138" s="40" t="str">
        <f t="shared" si="142"/>
        <v/>
      </c>
      <c r="D138" s="18" t="str">
        <f t="shared" si="143"/>
        <v/>
      </c>
      <c r="E138" s="18" t="str">
        <f t="shared" si="144"/>
        <v/>
      </c>
      <c r="F138" s="44">
        <f t="shared" ca="1" si="145"/>
        <v>0</v>
      </c>
      <c r="G138" s="2"/>
      <c r="H138" s="3"/>
      <c r="I138" s="26" t="str">
        <f t="shared" si="146"/>
        <v/>
      </c>
      <c r="J138" s="4"/>
      <c r="K138" s="5"/>
      <c r="L138" s="6" t="str">
        <f t="shared" si="147"/>
        <v/>
      </c>
      <c r="M138" s="82"/>
      <c r="N138" s="45">
        <f t="shared" si="148"/>
        <v>0</v>
      </c>
      <c r="O138" s="42" t="str">
        <f t="shared" ca="1" si="152"/>
        <v/>
      </c>
      <c r="P138" s="43" t="str">
        <f t="shared" ca="1" si="153"/>
        <v/>
      </c>
      <c r="Q138" s="7" t="str">
        <f t="shared" ca="1" si="149"/>
        <v/>
      </c>
      <c r="R138" s="8" t="str">
        <f t="shared" ca="1" si="150"/>
        <v/>
      </c>
      <c r="S138" s="92" t="str">
        <f t="shared" si="151"/>
        <v/>
      </c>
      <c r="T138" s="96" t="str">
        <f t="shared" ca="1" si="154"/>
        <v/>
      </c>
      <c r="X138" s="101">
        <f t="shared" si="155"/>
        <v>1</v>
      </c>
      <c r="AA138" s="101" t="str">
        <f t="shared" si="156"/>
        <v/>
      </c>
      <c r="AB138" s="15"/>
      <c r="AC138" s="1"/>
      <c r="AD138"/>
      <c r="AE138" s="12"/>
      <c r="FZ138"/>
    </row>
    <row r="139" spans="1:182" x14ac:dyDescent="0.2">
      <c r="A139" s="20">
        <f t="shared" si="141"/>
        <v>43664</v>
      </c>
      <c r="B139" s="22">
        <f t="shared" si="157"/>
        <v>43664</v>
      </c>
      <c r="C139" s="40" t="str">
        <f t="shared" si="142"/>
        <v/>
      </c>
      <c r="D139" s="18" t="str">
        <f t="shared" si="143"/>
        <v/>
      </c>
      <c r="E139" s="18" t="str">
        <f t="shared" si="144"/>
        <v/>
      </c>
      <c r="F139" s="44">
        <f t="shared" ca="1" si="145"/>
        <v>0</v>
      </c>
      <c r="G139" s="2"/>
      <c r="H139" s="3"/>
      <c r="I139" s="26" t="str">
        <f t="shared" si="146"/>
        <v/>
      </c>
      <c r="J139" s="4"/>
      <c r="K139" s="5"/>
      <c r="L139" s="6" t="str">
        <f t="shared" si="147"/>
        <v/>
      </c>
      <c r="M139" s="82"/>
      <c r="N139" s="45">
        <f t="shared" si="148"/>
        <v>0</v>
      </c>
      <c r="O139" s="42" t="str">
        <f t="shared" ca="1" si="152"/>
        <v/>
      </c>
      <c r="P139" s="43" t="str">
        <f t="shared" ca="1" si="153"/>
        <v/>
      </c>
      <c r="Q139" s="7" t="str">
        <f t="shared" ca="1" si="149"/>
        <v/>
      </c>
      <c r="R139" s="8" t="str">
        <f t="shared" ca="1" si="150"/>
        <v/>
      </c>
      <c r="S139" s="92" t="str">
        <f t="shared" si="151"/>
        <v/>
      </c>
      <c r="T139" s="96" t="str">
        <f t="shared" ca="1" si="154"/>
        <v/>
      </c>
      <c r="X139" s="101">
        <f t="shared" si="155"/>
        <v>1</v>
      </c>
      <c r="AA139" s="101" t="str">
        <f t="shared" si="156"/>
        <v/>
      </c>
      <c r="AB139" s="15"/>
      <c r="AC139" s="1"/>
      <c r="AD139"/>
      <c r="AE139" s="12"/>
      <c r="FZ139"/>
    </row>
    <row r="140" spans="1:182" x14ac:dyDescent="0.2">
      <c r="A140" s="20">
        <f t="shared" si="141"/>
        <v>43665</v>
      </c>
      <c r="B140" s="22">
        <f t="shared" si="157"/>
        <v>43665</v>
      </c>
      <c r="C140" s="40" t="str">
        <f t="shared" si="142"/>
        <v/>
      </c>
      <c r="D140" s="18" t="str">
        <f t="shared" si="143"/>
        <v/>
      </c>
      <c r="E140" s="18" t="str">
        <f>IF(OR(WEEKDAY(A140)=1,WEEKDAY(A140)=7)=TRUE,"",IF(B140="","",IF(COUNTIF($AE$14:$FX$37,B140)=0,"",COUNTIF($AE$14:$FX$37,B140))))</f>
        <v/>
      </c>
      <c r="F140" s="44">
        <f t="shared" ca="1" si="145"/>
        <v>0</v>
      </c>
      <c r="G140" s="2"/>
      <c r="H140" s="3"/>
      <c r="I140" s="26" t="str">
        <f t="shared" si="146"/>
        <v/>
      </c>
      <c r="J140" s="4"/>
      <c r="K140" s="5"/>
      <c r="L140" s="6" t="str">
        <f t="shared" si="147"/>
        <v/>
      </c>
      <c r="M140" s="82"/>
      <c r="N140" s="45">
        <f t="shared" si="148"/>
        <v>0</v>
      </c>
      <c r="O140" s="42" t="str">
        <f t="shared" ca="1" si="152"/>
        <v/>
      </c>
      <c r="P140" s="43" t="str">
        <f t="shared" ca="1" si="153"/>
        <v/>
      </c>
      <c r="Q140" s="7" t="str">
        <f t="shared" ca="1" si="149"/>
        <v/>
      </c>
      <c r="R140" s="8" t="str">
        <f t="shared" ca="1" si="150"/>
        <v/>
      </c>
      <c r="S140" s="92" t="str">
        <f t="shared" si="151"/>
        <v/>
      </c>
      <c r="T140" s="96" t="str">
        <f t="shared" ca="1" si="154"/>
        <v/>
      </c>
      <c r="X140" s="101">
        <f t="shared" si="155"/>
        <v>1</v>
      </c>
      <c r="AA140" s="101" t="str">
        <f t="shared" si="156"/>
        <v/>
      </c>
      <c r="AB140" s="15"/>
      <c r="AC140" s="1"/>
      <c r="AD140"/>
      <c r="AE140" s="12"/>
      <c r="FZ140"/>
    </row>
    <row r="141" spans="1:182" x14ac:dyDescent="0.2">
      <c r="A141" s="20">
        <f t="shared" si="141"/>
        <v>43666</v>
      </c>
      <c r="B141" s="22">
        <f t="shared" si="157"/>
        <v>43666</v>
      </c>
      <c r="C141" s="40" t="str">
        <f t="shared" si="142"/>
        <v/>
      </c>
      <c r="D141" s="18" t="str">
        <f t="shared" si="143"/>
        <v/>
      </c>
      <c r="E141" s="18" t="str">
        <f t="shared" si="144"/>
        <v/>
      </c>
      <c r="F141" s="44">
        <f t="shared" ca="1" si="145"/>
        <v>0</v>
      </c>
      <c r="G141" s="2"/>
      <c r="H141" s="3"/>
      <c r="I141" s="26" t="str">
        <f t="shared" si="146"/>
        <v/>
      </c>
      <c r="J141" s="4"/>
      <c r="K141" s="5"/>
      <c r="L141" s="6" t="str">
        <f t="shared" si="147"/>
        <v/>
      </c>
      <c r="M141" s="79"/>
      <c r="N141" s="45">
        <f t="shared" si="148"/>
        <v>0</v>
      </c>
      <c r="O141" s="42" t="str">
        <f t="shared" ca="1" si="152"/>
        <v/>
      </c>
      <c r="P141" s="43" t="str">
        <f t="shared" ca="1" si="153"/>
        <v/>
      </c>
      <c r="Q141" s="7" t="str">
        <f t="shared" ca="1" si="149"/>
        <v/>
      </c>
      <c r="R141" s="8" t="str">
        <f t="shared" ca="1" si="150"/>
        <v/>
      </c>
      <c r="S141" s="92">
        <f t="shared" ca="1" si="151"/>
        <v>0</v>
      </c>
      <c r="T141" s="96" t="str">
        <f t="shared" ca="1" si="154"/>
        <v/>
      </c>
      <c r="X141" s="101" t="str">
        <f t="shared" si="155"/>
        <v/>
      </c>
      <c r="AA141" s="101" t="str">
        <f t="shared" si="156"/>
        <v/>
      </c>
      <c r="AB141" s="15"/>
      <c r="AC141" s="1"/>
      <c r="AD141"/>
      <c r="AE141" s="12"/>
      <c r="FZ141"/>
    </row>
    <row r="142" spans="1:182" x14ac:dyDescent="0.2">
      <c r="A142" s="20">
        <f t="shared" ref="A142:A205" si="158">+B142</f>
        <v>43667</v>
      </c>
      <c r="B142" s="22">
        <f t="shared" si="157"/>
        <v>43667</v>
      </c>
      <c r="C142" s="40" t="str">
        <f t="shared" ref="C142:C205" si="159">IF(OR(WEEKDAY(A142)=1,WEEKDAY(A142)=7)=TRUE,"",IF(B142="","",IF(COUNTIF($AB$14:$AB$23,B142)=0,"",COUNTIF($AB$14:$AB$23,B142)/2)))</f>
        <v/>
      </c>
      <c r="D142" s="18" t="str">
        <f t="shared" ref="D142:D205" si="160">IF(OR(WEEKDAY(A142)=1,WEEKDAY(A142)=7)=TRUE,"",IF(B142="","",IF(COUNTIF($Y$14:$Y$39,B142)=0,"",COUNTIF($Y$14:$Y$39,B142))))</f>
        <v/>
      </c>
      <c r="E142" s="18" t="str">
        <f t="shared" ref="E142:E205" si="161">IF(OR(WEEKDAY(A142)=1,WEEKDAY(A142)=7)=TRUE,"",IF(B142="","",IF(COUNTIF($AE$14:$FX$37,B142)=0,"",COUNTIF($AE$14:$FX$37,B142))))</f>
        <v/>
      </c>
      <c r="F142" s="44">
        <f t="shared" ref="F142:F205" ca="1" si="162">IF(B142&gt;TODAY(),"",IF(OR(WEEKDAY(A142)=1,WEEKDAY(A142)=7)=TRUE,0,IF(SUM(C142:E142)=0.5,$H$4*C142,IF(SUM(C142:E142)&gt;=0.5,0,$H$4))))</f>
        <v>0</v>
      </c>
      <c r="G142" s="2"/>
      <c r="H142" s="3"/>
      <c r="I142" s="26" t="str">
        <f t="shared" ref="I142:I205" si="163">IF(ISBLANK(H142)=FALSE,H142-G142,IF(SUM(C142:D142)&gt;0.2,VLOOKUP(B142,$Y$14:$Z$49,2,FALSE),""))</f>
        <v/>
      </c>
      <c r="J142" s="4"/>
      <c r="K142" s="5"/>
      <c r="L142" s="6" t="str">
        <f t="shared" ref="L142:L205" si="164">IF(K142="","",K142-J142)</f>
        <v/>
      </c>
      <c r="M142" s="79"/>
      <c r="N142" s="45">
        <f t="shared" ref="N142:N205" si="165">IF(SUM(I142,L142)&gt;0,SUM(I142,L142),0)</f>
        <v>0</v>
      </c>
      <c r="O142" s="42" t="str">
        <f t="shared" ca="1" si="152"/>
        <v/>
      </c>
      <c r="P142" s="43" t="str">
        <f t="shared" ca="1" si="153"/>
        <v/>
      </c>
      <c r="Q142" s="7" t="str">
        <f t="shared" ref="Q142:Q205" ca="1" si="166">IF(O142="-",P142,"")</f>
        <v/>
      </c>
      <c r="R142" s="8" t="str">
        <f t="shared" ref="R142:R205" ca="1" si="167">IF(O142="+",P142,"")</f>
        <v/>
      </c>
      <c r="S142" s="92" t="str">
        <f t="shared" ref="S142:S205" si="168">IF(WEEKDAY(A142)&lt;7,"",IF(IF(WEEKDAY(A142)=7,SUM(R137:R142)-SUM(Q137:Q142)*24,"")&lt;0,TEXT(IF(WEEKDAY(A142)=7,SUM(R137:R142)-SUM(Q137:Q142),""),"0,0000")*24,(SUM(R137:R142)-SUM(Q137:Q142)*24)))</f>
        <v/>
      </c>
      <c r="T142" s="96" t="str">
        <f t="shared" ca="1" si="154"/>
        <v/>
      </c>
      <c r="X142" s="101" t="str">
        <f t="shared" si="155"/>
        <v/>
      </c>
      <c r="AA142" s="101" t="str">
        <f t="shared" si="156"/>
        <v/>
      </c>
      <c r="AB142" s="15"/>
      <c r="AC142" s="1"/>
      <c r="AD142"/>
      <c r="AE142" s="12"/>
      <c r="FZ142"/>
    </row>
    <row r="143" spans="1:182" x14ac:dyDescent="0.2">
      <c r="A143" s="20">
        <f t="shared" si="158"/>
        <v>43668</v>
      </c>
      <c r="B143" s="22">
        <f t="shared" si="157"/>
        <v>43668</v>
      </c>
      <c r="C143" s="40" t="str">
        <f t="shared" si="159"/>
        <v/>
      </c>
      <c r="D143" s="18" t="str">
        <f t="shared" si="160"/>
        <v/>
      </c>
      <c r="E143" s="18" t="str">
        <f t="shared" si="161"/>
        <v/>
      </c>
      <c r="F143" s="44">
        <f t="shared" ca="1" si="162"/>
        <v>0</v>
      </c>
      <c r="G143" s="2"/>
      <c r="H143" s="3"/>
      <c r="I143" s="26" t="str">
        <f t="shared" si="163"/>
        <v/>
      </c>
      <c r="J143" s="4"/>
      <c r="K143" s="5"/>
      <c r="L143" s="6" t="str">
        <f t="shared" si="164"/>
        <v/>
      </c>
      <c r="M143" s="79"/>
      <c r="N143" s="45">
        <f t="shared" si="165"/>
        <v>0</v>
      </c>
      <c r="O143" s="42" t="str">
        <f t="shared" ref="O143:O206" ca="1" si="169">IF(OR(M143="U",M143="K")=TRUE,"+",IF(SUM(F143,N143)=0,"",IF(M143="ZA","-",IF(N143&gt;F143,"+","-"))))</f>
        <v/>
      </c>
      <c r="P143" s="43" t="str">
        <f t="shared" ref="P143:P206" ca="1" si="170">IF(OR(M143="U",M143="K")=TRUE,N143,IF(O143="","",IF(B143&lt;=TODAY(),IF(N143&gt;F143,N143-F143,F143-N143))))</f>
        <v/>
      </c>
      <c r="Q143" s="7" t="str">
        <f t="shared" ca="1" si="166"/>
        <v/>
      </c>
      <c r="R143" s="8" t="str">
        <f t="shared" ca="1" si="167"/>
        <v/>
      </c>
      <c r="S143" s="92" t="str">
        <f t="shared" si="168"/>
        <v/>
      </c>
      <c r="T143" s="96" t="str">
        <f t="shared" ref="T143:T206" ca="1" si="171">IF(OR(M143="ZA",M143="K")=1,"",IF(M143="U",1,IF(B143&lt;=TODAY(),IF(D143=1,"",IF(SUM(C143,E143)=0,"",IF(SUM(C143,E143)&gt;1,0.5,IF(SUM(C143,E143)=1,1,"")))),"")))</f>
        <v/>
      </c>
      <c r="X143" s="101">
        <f t="shared" ref="X143:X206" si="172">IF(OR(WEEKDAY(A143)=1,WEEKDAY(A143)=7)=TRUE,"",IF(AA143="",1,""))</f>
        <v>1</v>
      </c>
      <c r="AA143" s="101" t="str">
        <f t="shared" ref="AA143:AA206" si="173">IF(MAX(D143:E143)=0,"",MAX(D143:E143))</f>
        <v/>
      </c>
      <c r="AB143" s="15"/>
      <c r="AC143" s="1"/>
      <c r="AD143"/>
      <c r="AE143" s="12"/>
      <c r="FZ143"/>
    </row>
    <row r="144" spans="1:182" x14ac:dyDescent="0.2">
      <c r="A144" s="20">
        <f t="shared" si="158"/>
        <v>43669</v>
      </c>
      <c r="B144" s="22">
        <f t="shared" ref="B144:B207" si="174">+B143+1</f>
        <v>43669</v>
      </c>
      <c r="C144" s="40" t="str">
        <f t="shared" si="159"/>
        <v/>
      </c>
      <c r="D144" s="18" t="str">
        <f t="shared" si="160"/>
        <v/>
      </c>
      <c r="E144" s="18" t="str">
        <f t="shared" si="161"/>
        <v/>
      </c>
      <c r="F144" s="44">
        <f t="shared" ca="1" si="162"/>
        <v>0</v>
      </c>
      <c r="G144" s="2"/>
      <c r="H144" s="3"/>
      <c r="I144" s="26" t="str">
        <f t="shared" si="163"/>
        <v/>
      </c>
      <c r="J144" s="4"/>
      <c r="K144" s="5"/>
      <c r="L144" s="6" t="str">
        <f t="shared" si="164"/>
        <v/>
      </c>
      <c r="M144" s="79"/>
      <c r="N144" s="45">
        <f t="shared" si="165"/>
        <v>0</v>
      </c>
      <c r="O144" s="42" t="str">
        <f t="shared" ca="1" si="169"/>
        <v/>
      </c>
      <c r="P144" s="43" t="str">
        <f t="shared" ca="1" si="170"/>
        <v/>
      </c>
      <c r="Q144" s="7" t="str">
        <f t="shared" ca="1" si="166"/>
        <v/>
      </c>
      <c r="R144" s="8" t="str">
        <f t="shared" ca="1" si="167"/>
        <v/>
      </c>
      <c r="S144" s="92" t="str">
        <f t="shared" si="168"/>
        <v/>
      </c>
      <c r="T144" s="96" t="str">
        <f t="shared" ca="1" si="171"/>
        <v/>
      </c>
      <c r="X144" s="101">
        <f t="shared" si="172"/>
        <v>1</v>
      </c>
      <c r="AA144" s="101" t="str">
        <f t="shared" si="173"/>
        <v/>
      </c>
      <c r="AB144" s="15"/>
      <c r="AC144" s="1"/>
      <c r="AD144"/>
      <c r="AE144" s="12"/>
      <c r="FZ144"/>
    </row>
    <row r="145" spans="1:182" x14ac:dyDescent="0.2">
      <c r="A145" s="20">
        <f t="shared" si="158"/>
        <v>43670</v>
      </c>
      <c r="B145" s="22">
        <f t="shared" si="174"/>
        <v>43670</v>
      </c>
      <c r="C145" s="40" t="str">
        <f t="shared" si="159"/>
        <v/>
      </c>
      <c r="D145" s="18" t="str">
        <f t="shared" si="160"/>
        <v/>
      </c>
      <c r="E145" s="18" t="str">
        <f t="shared" si="161"/>
        <v/>
      </c>
      <c r="F145" s="44">
        <f t="shared" ca="1" si="162"/>
        <v>0</v>
      </c>
      <c r="G145" s="2"/>
      <c r="H145" s="3"/>
      <c r="I145" s="26" t="str">
        <f t="shared" si="163"/>
        <v/>
      </c>
      <c r="J145" s="4"/>
      <c r="K145" s="5"/>
      <c r="L145" s="6" t="str">
        <f t="shared" si="164"/>
        <v/>
      </c>
      <c r="M145" s="79"/>
      <c r="N145" s="45">
        <f t="shared" si="165"/>
        <v>0</v>
      </c>
      <c r="O145" s="42" t="str">
        <f t="shared" ca="1" si="169"/>
        <v/>
      </c>
      <c r="P145" s="43" t="str">
        <f t="shared" ca="1" si="170"/>
        <v/>
      </c>
      <c r="Q145" s="7" t="str">
        <f t="shared" ca="1" si="166"/>
        <v/>
      </c>
      <c r="R145" s="8" t="str">
        <f t="shared" ca="1" si="167"/>
        <v/>
      </c>
      <c r="S145" s="92" t="str">
        <f t="shared" si="168"/>
        <v/>
      </c>
      <c r="T145" s="96" t="str">
        <f t="shared" ca="1" si="171"/>
        <v/>
      </c>
      <c r="X145" s="101">
        <f t="shared" si="172"/>
        <v>1</v>
      </c>
      <c r="AA145" s="101" t="str">
        <f t="shared" si="173"/>
        <v/>
      </c>
      <c r="AB145" s="15"/>
      <c r="AC145" s="1"/>
      <c r="AD145"/>
      <c r="AE145" s="12"/>
      <c r="FZ145"/>
    </row>
    <row r="146" spans="1:182" x14ac:dyDescent="0.2">
      <c r="A146" s="20">
        <f t="shared" si="158"/>
        <v>43671</v>
      </c>
      <c r="B146" s="22">
        <f t="shared" si="174"/>
        <v>43671</v>
      </c>
      <c r="C146" s="40" t="str">
        <f t="shared" si="159"/>
        <v/>
      </c>
      <c r="D146" s="18" t="str">
        <f t="shared" si="160"/>
        <v/>
      </c>
      <c r="E146" s="18" t="str">
        <f t="shared" si="161"/>
        <v/>
      </c>
      <c r="F146" s="44">
        <f t="shared" ca="1" si="162"/>
        <v>0</v>
      </c>
      <c r="G146" s="2"/>
      <c r="H146" s="3"/>
      <c r="I146" s="26" t="str">
        <f t="shared" si="163"/>
        <v/>
      </c>
      <c r="J146" s="4"/>
      <c r="K146" s="5"/>
      <c r="L146" s="6" t="str">
        <f t="shared" si="164"/>
        <v/>
      </c>
      <c r="M146" s="79"/>
      <c r="N146" s="45">
        <f t="shared" si="165"/>
        <v>0</v>
      </c>
      <c r="O146" s="42" t="str">
        <f t="shared" ca="1" si="169"/>
        <v/>
      </c>
      <c r="P146" s="43" t="str">
        <f t="shared" ca="1" si="170"/>
        <v/>
      </c>
      <c r="Q146" s="7" t="str">
        <f t="shared" ca="1" si="166"/>
        <v/>
      </c>
      <c r="R146" s="8" t="str">
        <f t="shared" ca="1" si="167"/>
        <v/>
      </c>
      <c r="S146" s="92" t="str">
        <f t="shared" si="168"/>
        <v/>
      </c>
      <c r="T146" s="96" t="str">
        <f t="shared" ca="1" si="171"/>
        <v/>
      </c>
      <c r="X146" s="101">
        <f t="shared" si="172"/>
        <v>1</v>
      </c>
      <c r="AA146" s="101" t="str">
        <f t="shared" si="173"/>
        <v/>
      </c>
      <c r="AB146" s="15"/>
      <c r="AC146" s="1"/>
      <c r="AD146"/>
      <c r="AE146" s="12"/>
      <c r="FZ146"/>
    </row>
    <row r="147" spans="1:182" x14ac:dyDescent="0.2">
      <c r="A147" s="20">
        <f t="shared" si="158"/>
        <v>43672</v>
      </c>
      <c r="B147" s="22">
        <f t="shared" si="174"/>
        <v>43672</v>
      </c>
      <c r="C147" s="40" t="str">
        <f t="shared" si="159"/>
        <v/>
      </c>
      <c r="D147" s="18" t="str">
        <f t="shared" si="160"/>
        <v/>
      </c>
      <c r="E147" s="18" t="str">
        <f t="shared" si="161"/>
        <v/>
      </c>
      <c r="F147" s="44">
        <f t="shared" ca="1" si="162"/>
        <v>0</v>
      </c>
      <c r="G147" s="2"/>
      <c r="H147" s="3"/>
      <c r="I147" s="26" t="str">
        <f t="shared" si="163"/>
        <v/>
      </c>
      <c r="J147" s="4"/>
      <c r="K147" s="5"/>
      <c r="L147" s="6" t="str">
        <f t="shared" si="164"/>
        <v/>
      </c>
      <c r="M147" s="79"/>
      <c r="N147" s="45">
        <f t="shared" si="165"/>
        <v>0</v>
      </c>
      <c r="O147" s="42" t="str">
        <f t="shared" ca="1" si="169"/>
        <v/>
      </c>
      <c r="P147" s="43" t="str">
        <f t="shared" ca="1" si="170"/>
        <v/>
      </c>
      <c r="Q147" s="7" t="str">
        <f t="shared" ca="1" si="166"/>
        <v/>
      </c>
      <c r="R147" s="8" t="str">
        <f t="shared" ca="1" si="167"/>
        <v/>
      </c>
      <c r="S147" s="92" t="str">
        <f t="shared" si="168"/>
        <v/>
      </c>
      <c r="T147" s="96" t="str">
        <f t="shared" ca="1" si="171"/>
        <v/>
      </c>
      <c r="X147" s="101">
        <f t="shared" si="172"/>
        <v>1</v>
      </c>
      <c r="AA147" s="101" t="str">
        <f t="shared" si="173"/>
        <v/>
      </c>
      <c r="AB147" s="15"/>
      <c r="AC147" s="1"/>
      <c r="AD147"/>
      <c r="AE147" s="12"/>
      <c r="FZ147"/>
    </row>
    <row r="148" spans="1:182" x14ac:dyDescent="0.2">
      <c r="A148" s="20">
        <f t="shared" si="158"/>
        <v>43673</v>
      </c>
      <c r="B148" s="22">
        <f t="shared" si="174"/>
        <v>43673</v>
      </c>
      <c r="C148" s="40" t="str">
        <f t="shared" si="159"/>
        <v/>
      </c>
      <c r="D148" s="18" t="str">
        <f t="shared" si="160"/>
        <v/>
      </c>
      <c r="E148" s="18" t="str">
        <f t="shared" si="161"/>
        <v/>
      </c>
      <c r="F148" s="44">
        <f t="shared" ca="1" si="162"/>
        <v>0</v>
      </c>
      <c r="G148" s="2"/>
      <c r="H148" s="3"/>
      <c r="I148" s="26" t="str">
        <f t="shared" si="163"/>
        <v/>
      </c>
      <c r="J148" s="4"/>
      <c r="K148" s="5"/>
      <c r="L148" s="6" t="str">
        <f t="shared" si="164"/>
        <v/>
      </c>
      <c r="M148" s="79"/>
      <c r="N148" s="45">
        <f t="shared" si="165"/>
        <v>0</v>
      </c>
      <c r="O148" s="42" t="str">
        <f t="shared" ca="1" si="169"/>
        <v/>
      </c>
      <c r="P148" s="43" t="str">
        <f t="shared" ca="1" si="170"/>
        <v/>
      </c>
      <c r="Q148" s="7" t="str">
        <f t="shared" ca="1" si="166"/>
        <v/>
      </c>
      <c r="R148" s="8" t="str">
        <f t="shared" ca="1" si="167"/>
        <v/>
      </c>
      <c r="S148" s="92">
        <f t="shared" ca="1" si="168"/>
        <v>0</v>
      </c>
      <c r="T148" s="96" t="str">
        <f t="shared" ca="1" si="171"/>
        <v/>
      </c>
      <c r="X148" s="101" t="str">
        <f t="shared" si="172"/>
        <v/>
      </c>
      <c r="AA148" s="101" t="str">
        <f t="shared" si="173"/>
        <v/>
      </c>
      <c r="AB148" s="15"/>
      <c r="AC148" s="1"/>
      <c r="AD148"/>
      <c r="AE148" s="12"/>
      <c r="FZ148"/>
    </row>
    <row r="149" spans="1:182" x14ac:dyDescent="0.2">
      <c r="A149" s="20">
        <f t="shared" si="158"/>
        <v>43674</v>
      </c>
      <c r="B149" s="22">
        <f t="shared" si="174"/>
        <v>43674</v>
      </c>
      <c r="C149" s="40" t="str">
        <f t="shared" si="159"/>
        <v/>
      </c>
      <c r="D149" s="18" t="str">
        <f t="shared" si="160"/>
        <v/>
      </c>
      <c r="E149" s="18" t="str">
        <f t="shared" si="161"/>
        <v/>
      </c>
      <c r="F149" s="44">
        <f t="shared" ca="1" si="162"/>
        <v>0</v>
      </c>
      <c r="G149" s="2"/>
      <c r="H149" s="3"/>
      <c r="I149" s="26" t="str">
        <f t="shared" si="163"/>
        <v/>
      </c>
      <c r="J149" s="4"/>
      <c r="K149" s="5"/>
      <c r="L149" s="6" t="str">
        <f t="shared" si="164"/>
        <v/>
      </c>
      <c r="M149" s="79"/>
      <c r="N149" s="45">
        <f t="shared" si="165"/>
        <v>0</v>
      </c>
      <c r="O149" s="42" t="str">
        <f t="shared" ca="1" si="169"/>
        <v/>
      </c>
      <c r="P149" s="43" t="str">
        <f t="shared" ca="1" si="170"/>
        <v/>
      </c>
      <c r="Q149" s="7" t="str">
        <f t="shared" ca="1" si="166"/>
        <v/>
      </c>
      <c r="R149" s="8" t="str">
        <f t="shared" ca="1" si="167"/>
        <v/>
      </c>
      <c r="S149" s="92" t="str">
        <f t="shared" si="168"/>
        <v/>
      </c>
      <c r="T149" s="96" t="str">
        <f t="shared" ca="1" si="171"/>
        <v/>
      </c>
      <c r="X149" s="101" t="str">
        <f t="shared" si="172"/>
        <v/>
      </c>
      <c r="AA149" s="101" t="str">
        <f t="shared" si="173"/>
        <v/>
      </c>
      <c r="AB149" s="15"/>
      <c r="AC149" s="1"/>
      <c r="AD149"/>
      <c r="AE149" s="12"/>
      <c r="FZ149"/>
    </row>
    <row r="150" spans="1:182" x14ac:dyDescent="0.2">
      <c r="A150" s="20">
        <f t="shared" si="158"/>
        <v>43675</v>
      </c>
      <c r="B150" s="22">
        <f t="shared" si="174"/>
        <v>43675</v>
      </c>
      <c r="C150" s="40" t="str">
        <f t="shared" si="159"/>
        <v/>
      </c>
      <c r="D150" s="18" t="str">
        <f t="shared" si="160"/>
        <v/>
      </c>
      <c r="E150" s="18" t="str">
        <f t="shared" si="161"/>
        <v/>
      </c>
      <c r="F150" s="44">
        <f t="shared" ca="1" si="162"/>
        <v>0</v>
      </c>
      <c r="G150" s="2"/>
      <c r="H150" s="3"/>
      <c r="I150" s="26" t="str">
        <f t="shared" si="163"/>
        <v/>
      </c>
      <c r="J150" s="4"/>
      <c r="K150" s="5"/>
      <c r="L150" s="6" t="str">
        <f t="shared" si="164"/>
        <v/>
      </c>
      <c r="M150" s="79"/>
      <c r="N150" s="45">
        <f t="shared" si="165"/>
        <v>0</v>
      </c>
      <c r="O150" s="42" t="str">
        <f t="shared" ca="1" si="169"/>
        <v/>
      </c>
      <c r="P150" s="43" t="str">
        <f t="shared" ca="1" si="170"/>
        <v/>
      </c>
      <c r="Q150" s="7" t="str">
        <f t="shared" ca="1" si="166"/>
        <v/>
      </c>
      <c r="R150" s="8" t="str">
        <f t="shared" ca="1" si="167"/>
        <v/>
      </c>
      <c r="S150" s="92" t="str">
        <f t="shared" si="168"/>
        <v/>
      </c>
      <c r="T150" s="96" t="str">
        <f t="shared" ca="1" si="171"/>
        <v/>
      </c>
      <c r="X150" s="101">
        <f t="shared" si="172"/>
        <v>1</v>
      </c>
      <c r="AA150" s="101" t="str">
        <f t="shared" si="173"/>
        <v/>
      </c>
      <c r="AB150" s="15"/>
      <c r="AC150" s="1"/>
      <c r="AD150"/>
      <c r="AE150" s="12"/>
      <c r="FZ150"/>
    </row>
    <row r="151" spans="1:182" x14ac:dyDescent="0.2">
      <c r="A151" s="20">
        <f t="shared" si="158"/>
        <v>43676</v>
      </c>
      <c r="B151" s="22">
        <f t="shared" si="174"/>
        <v>43676</v>
      </c>
      <c r="C151" s="40" t="str">
        <f t="shared" si="159"/>
        <v/>
      </c>
      <c r="D151" s="18" t="str">
        <f t="shared" si="160"/>
        <v/>
      </c>
      <c r="E151" s="18" t="str">
        <f t="shared" si="161"/>
        <v/>
      </c>
      <c r="F151" s="44">
        <f t="shared" ca="1" si="162"/>
        <v>0</v>
      </c>
      <c r="G151" s="2"/>
      <c r="H151" s="3"/>
      <c r="I151" s="26" t="str">
        <f t="shared" si="163"/>
        <v/>
      </c>
      <c r="J151" s="4"/>
      <c r="K151" s="5"/>
      <c r="L151" s="6" t="str">
        <f t="shared" si="164"/>
        <v/>
      </c>
      <c r="M151" s="79"/>
      <c r="N151" s="45">
        <f t="shared" si="165"/>
        <v>0</v>
      </c>
      <c r="O151" s="42" t="str">
        <f t="shared" ca="1" si="169"/>
        <v/>
      </c>
      <c r="P151" s="43" t="str">
        <f t="shared" ca="1" si="170"/>
        <v/>
      </c>
      <c r="Q151" s="7" t="str">
        <f t="shared" ca="1" si="166"/>
        <v/>
      </c>
      <c r="R151" s="8" t="str">
        <f t="shared" ca="1" si="167"/>
        <v/>
      </c>
      <c r="S151" s="92" t="str">
        <f t="shared" si="168"/>
        <v/>
      </c>
      <c r="T151" s="96" t="str">
        <f t="shared" ca="1" si="171"/>
        <v/>
      </c>
      <c r="X151" s="101">
        <f t="shared" si="172"/>
        <v>1</v>
      </c>
      <c r="AA151" s="101" t="str">
        <f t="shared" si="173"/>
        <v/>
      </c>
      <c r="AB151" s="15"/>
      <c r="AC151" s="1"/>
      <c r="AD151"/>
      <c r="AE151" s="12"/>
      <c r="FZ151"/>
    </row>
    <row r="152" spans="1:182" x14ac:dyDescent="0.2">
      <c r="A152" s="20">
        <f t="shared" si="158"/>
        <v>43677</v>
      </c>
      <c r="B152" s="22">
        <f t="shared" si="174"/>
        <v>43677</v>
      </c>
      <c r="C152" s="40" t="str">
        <f t="shared" si="159"/>
        <v/>
      </c>
      <c r="D152" s="18" t="str">
        <f t="shared" si="160"/>
        <v/>
      </c>
      <c r="E152" s="18" t="str">
        <f t="shared" si="161"/>
        <v/>
      </c>
      <c r="F152" s="44">
        <f t="shared" ca="1" si="162"/>
        <v>0</v>
      </c>
      <c r="G152" s="2"/>
      <c r="H152" s="3"/>
      <c r="I152" s="26" t="str">
        <f t="shared" si="163"/>
        <v/>
      </c>
      <c r="J152" s="4"/>
      <c r="K152" s="5"/>
      <c r="L152" s="6" t="str">
        <f t="shared" si="164"/>
        <v/>
      </c>
      <c r="M152" s="79"/>
      <c r="N152" s="45">
        <f t="shared" si="165"/>
        <v>0</v>
      </c>
      <c r="O152" s="42" t="str">
        <f t="shared" ca="1" si="169"/>
        <v/>
      </c>
      <c r="P152" s="43" t="str">
        <f t="shared" ca="1" si="170"/>
        <v/>
      </c>
      <c r="Q152" s="7" t="str">
        <f t="shared" ca="1" si="166"/>
        <v/>
      </c>
      <c r="R152" s="8" t="str">
        <f t="shared" ca="1" si="167"/>
        <v/>
      </c>
      <c r="S152" s="92" t="str">
        <f t="shared" si="168"/>
        <v/>
      </c>
      <c r="T152" s="96" t="str">
        <f t="shared" ca="1" si="171"/>
        <v/>
      </c>
      <c r="X152" s="101">
        <f t="shared" si="172"/>
        <v>1</v>
      </c>
      <c r="AA152" s="101" t="str">
        <f t="shared" si="173"/>
        <v/>
      </c>
      <c r="AB152" s="15"/>
      <c r="AC152" s="1"/>
      <c r="AD152"/>
      <c r="AE152" s="12"/>
      <c r="FZ152"/>
    </row>
    <row r="153" spans="1:182" x14ac:dyDescent="0.2">
      <c r="A153" s="20">
        <f t="shared" si="158"/>
        <v>43678</v>
      </c>
      <c r="B153" s="22">
        <f t="shared" si="174"/>
        <v>43678</v>
      </c>
      <c r="C153" s="40" t="str">
        <f t="shared" si="159"/>
        <v/>
      </c>
      <c r="D153" s="18" t="str">
        <f t="shared" si="160"/>
        <v/>
      </c>
      <c r="E153" s="18" t="str">
        <f t="shared" si="161"/>
        <v/>
      </c>
      <c r="F153" s="44">
        <f t="shared" ca="1" si="162"/>
        <v>0</v>
      </c>
      <c r="G153" s="2"/>
      <c r="H153" s="3"/>
      <c r="I153" s="26" t="str">
        <f t="shared" si="163"/>
        <v/>
      </c>
      <c r="J153" s="4"/>
      <c r="K153" s="5"/>
      <c r="L153" s="6" t="str">
        <f t="shared" si="164"/>
        <v/>
      </c>
      <c r="M153" s="79"/>
      <c r="N153" s="45">
        <f t="shared" si="165"/>
        <v>0</v>
      </c>
      <c r="O153" s="42" t="str">
        <f t="shared" ca="1" si="169"/>
        <v/>
      </c>
      <c r="P153" s="43" t="str">
        <f t="shared" ca="1" si="170"/>
        <v/>
      </c>
      <c r="Q153" s="7" t="str">
        <f t="shared" ca="1" si="166"/>
        <v/>
      </c>
      <c r="R153" s="8" t="str">
        <f t="shared" ca="1" si="167"/>
        <v/>
      </c>
      <c r="S153" s="92" t="str">
        <f t="shared" si="168"/>
        <v/>
      </c>
      <c r="T153" s="96" t="str">
        <f t="shared" ca="1" si="171"/>
        <v/>
      </c>
      <c r="X153" s="101">
        <f t="shared" si="172"/>
        <v>1</v>
      </c>
      <c r="AA153" s="101" t="str">
        <f t="shared" si="173"/>
        <v/>
      </c>
      <c r="AB153" s="15"/>
      <c r="AC153" s="1"/>
      <c r="AD153"/>
      <c r="AE153" s="12"/>
      <c r="FZ153"/>
    </row>
    <row r="154" spans="1:182" x14ac:dyDescent="0.2">
      <c r="A154" s="20">
        <f t="shared" si="158"/>
        <v>43679</v>
      </c>
      <c r="B154" s="22">
        <f t="shared" si="174"/>
        <v>43679</v>
      </c>
      <c r="C154" s="40" t="str">
        <f t="shared" si="159"/>
        <v/>
      </c>
      <c r="D154" s="18" t="str">
        <f t="shared" si="160"/>
        <v/>
      </c>
      <c r="E154" s="18" t="str">
        <f t="shared" si="161"/>
        <v/>
      </c>
      <c r="F154" s="44">
        <f t="shared" ca="1" si="162"/>
        <v>0</v>
      </c>
      <c r="G154" s="2"/>
      <c r="H154" s="3"/>
      <c r="I154" s="26" t="str">
        <f t="shared" si="163"/>
        <v/>
      </c>
      <c r="J154" s="4"/>
      <c r="K154" s="5"/>
      <c r="L154" s="6" t="str">
        <f t="shared" si="164"/>
        <v/>
      </c>
      <c r="M154" s="79"/>
      <c r="N154" s="45">
        <f t="shared" si="165"/>
        <v>0</v>
      </c>
      <c r="O154" s="42" t="str">
        <f t="shared" ca="1" si="169"/>
        <v/>
      </c>
      <c r="P154" s="43" t="str">
        <f t="shared" ca="1" si="170"/>
        <v/>
      </c>
      <c r="Q154" s="7" t="str">
        <f t="shared" ca="1" si="166"/>
        <v/>
      </c>
      <c r="R154" s="8" t="str">
        <f t="shared" ca="1" si="167"/>
        <v/>
      </c>
      <c r="S154" s="92" t="str">
        <f t="shared" si="168"/>
        <v/>
      </c>
      <c r="T154" s="96" t="str">
        <f t="shared" ca="1" si="171"/>
        <v/>
      </c>
      <c r="X154" s="101">
        <f t="shared" si="172"/>
        <v>1</v>
      </c>
      <c r="AA154" s="101" t="str">
        <f t="shared" si="173"/>
        <v/>
      </c>
      <c r="AB154" s="15"/>
      <c r="AC154" s="1"/>
      <c r="AD154"/>
      <c r="AE154" s="12"/>
      <c r="FZ154"/>
    </row>
    <row r="155" spans="1:182" x14ac:dyDescent="0.2">
      <c r="A155" s="20">
        <f t="shared" si="158"/>
        <v>43680</v>
      </c>
      <c r="B155" s="22">
        <f t="shared" si="174"/>
        <v>43680</v>
      </c>
      <c r="C155" s="40" t="str">
        <f t="shared" si="159"/>
        <v/>
      </c>
      <c r="D155" s="18" t="str">
        <f t="shared" si="160"/>
        <v/>
      </c>
      <c r="E155" s="18" t="str">
        <f t="shared" si="161"/>
        <v/>
      </c>
      <c r="F155" s="44">
        <f t="shared" ca="1" si="162"/>
        <v>0</v>
      </c>
      <c r="G155" s="2"/>
      <c r="H155" s="3"/>
      <c r="I155" s="26" t="str">
        <f t="shared" si="163"/>
        <v/>
      </c>
      <c r="J155" s="4"/>
      <c r="K155" s="5"/>
      <c r="L155" s="6" t="str">
        <f t="shared" si="164"/>
        <v/>
      </c>
      <c r="M155" s="79"/>
      <c r="N155" s="45">
        <f t="shared" si="165"/>
        <v>0</v>
      </c>
      <c r="O155" s="42" t="str">
        <f t="shared" ca="1" si="169"/>
        <v/>
      </c>
      <c r="P155" s="43" t="str">
        <f t="shared" ca="1" si="170"/>
        <v/>
      </c>
      <c r="Q155" s="7" t="str">
        <f t="shared" ca="1" si="166"/>
        <v/>
      </c>
      <c r="R155" s="8" t="str">
        <f t="shared" ca="1" si="167"/>
        <v/>
      </c>
      <c r="S155" s="92">
        <f t="shared" ca="1" si="168"/>
        <v>0</v>
      </c>
      <c r="T155" s="96" t="str">
        <f t="shared" ca="1" si="171"/>
        <v/>
      </c>
      <c r="X155" s="101" t="str">
        <f t="shared" si="172"/>
        <v/>
      </c>
      <c r="AA155" s="101" t="str">
        <f t="shared" si="173"/>
        <v/>
      </c>
      <c r="AB155" s="15"/>
      <c r="AC155" s="1"/>
      <c r="AD155"/>
      <c r="AE155" s="12"/>
      <c r="FZ155"/>
    </row>
    <row r="156" spans="1:182" x14ac:dyDescent="0.2">
      <c r="A156" s="20">
        <f t="shared" si="158"/>
        <v>43681</v>
      </c>
      <c r="B156" s="22">
        <f t="shared" si="174"/>
        <v>43681</v>
      </c>
      <c r="C156" s="40" t="str">
        <f t="shared" si="159"/>
        <v/>
      </c>
      <c r="D156" s="18" t="str">
        <f t="shared" si="160"/>
        <v/>
      </c>
      <c r="E156" s="18" t="str">
        <f t="shared" si="161"/>
        <v/>
      </c>
      <c r="F156" s="44">
        <f t="shared" ca="1" si="162"/>
        <v>0</v>
      </c>
      <c r="G156" s="2"/>
      <c r="H156" s="3"/>
      <c r="I156" s="26" t="str">
        <f t="shared" si="163"/>
        <v/>
      </c>
      <c r="J156" s="4"/>
      <c r="K156" s="5"/>
      <c r="L156" s="6" t="str">
        <f t="shared" si="164"/>
        <v/>
      </c>
      <c r="M156" s="79"/>
      <c r="N156" s="45">
        <f t="shared" si="165"/>
        <v>0</v>
      </c>
      <c r="O156" s="42" t="str">
        <f t="shared" ca="1" si="169"/>
        <v/>
      </c>
      <c r="P156" s="43" t="str">
        <f t="shared" ca="1" si="170"/>
        <v/>
      </c>
      <c r="Q156" s="7" t="str">
        <f t="shared" ca="1" si="166"/>
        <v/>
      </c>
      <c r="R156" s="8" t="str">
        <f t="shared" ca="1" si="167"/>
        <v/>
      </c>
      <c r="S156" s="92" t="str">
        <f t="shared" si="168"/>
        <v/>
      </c>
      <c r="T156" s="96" t="str">
        <f t="shared" ca="1" si="171"/>
        <v/>
      </c>
      <c r="X156" s="101" t="str">
        <f t="shared" si="172"/>
        <v/>
      </c>
      <c r="AA156" s="101" t="str">
        <f t="shared" si="173"/>
        <v/>
      </c>
      <c r="AB156" s="15"/>
      <c r="AC156" s="1"/>
      <c r="AD156"/>
      <c r="AE156" s="12"/>
      <c r="FZ156"/>
    </row>
    <row r="157" spans="1:182" x14ac:dyDescent="0.2">
      <c r="A157" s="20">
        <f t="shared" si="158"/>
        <v>43682</v>
      </c>
      <c r="B157" s="22">
        <f t="shared" si="174"/>
        <v>43682</v>
      </c>
      <c r="C157" s="40" t="str">
        <f t="shared" si="159"/>
        <v/>
      </c>
      <c r="D157" s="18" t="str">
        <f t="shared" si="160"/>
        <v/>
      </c>
      <c r="E157" s="18" t="str">
        <f t="shared" si="161"/>
        <v/>
      </c>
      <c r="F157" s="44">
        <f t="shared" ca="1" si="162"/>
        <v>0</v>
      </c>
      <c r="G157" s="2"/>
      <c r="H157" s="3"/>
      <c r="I157" s="26" t="str">
        <f t="shared" si="163"/>
        <v/>
      </c>
      <c r="J157" s="4"/>
      <c r="K157" s="5"/>
      <c r="L157" s="6" t="str">
        <f t="shared" si="164"/>
        <v/>
      </c>
      <c r="M157" s="79"/>
      <c r="N157" s="45">
        <f t="shared" si="165"/>
        <v>0</v>
      </c>
      <c r="O157" s="42" t="str">
        <f t="shared" ca="1" si="169"/>
        <v/>
      </c>
      <c r="P157" s="43" t="str">
        <f t="shared" ca="1" si="170"/>
        <v/>
      </c>
      <c r="Q157" s="7" t="str">
        <f t="shared" ca="1" si="166"/>
        <v/>
      </c>
      <c r="R157" s="8" t="str">
        <f t="shared" ca="1" si="167"/>
        <v/>
      </c>
      <c r="S157" s="92" t="str">
        <f t="shared" si="168"/>
        <v/>
      </c>
      <c r="T157" s="96" t="str">
        <f t="shared" ca="1" si="171"/>
        <v/>
      </c>
      <c r="X157" s="101">
        <f t="shared" si="172"/>
        <v>1</v>
      </c>
      <c r="AA157" s="101" t="str">
        <f t="shared" si="173"/>
        <v/>
      </c>
      <c r="AB157" s="15"/>
      <c r="AC157" s="1"/>
      <c r="AD157"/>
      <c r="AE157" s="12"/>
      <c r="FZ157"/>
    </row>
    <row r="158" spans="1:182" x14ac:dyDescent="0.2">
      <c r="A158" s="20">
        <f t="shared" si="158"/>
        <v>43683</v>
      </c>
      <c r="B158" s="22">
        <f t="shared" si="174"/>
        <v>43683</v>
      </c>
      <c r="C158" s="40" t="str">
        <f t="shared" si="159"/>
        <v/>
      </c>
      <c r="D158" s="18" t="str">
        <f t="shared" si="160"/>
        <v/>
      </c>
      <c r="E158" s="18" t="str">
        <f t="shared" si="161"/>
        <v/>
      </c>
      <c r="F158" s="44">
        <f t="shared" ca="1" si="162"/>
        <v>0</v>
      </c>
      <c r="G158" s="2"/>
      <c r="H158" s="3"/>
      <c r="I158" s="26" t="str">
        <f t="shared" si="163"/>
        <v/>
      </c>
      <c r="J158" s="4"/>
      <c r="K158" s="5"/>
      <c r="L158" s="6" t="str">
        <f t="shared" si="164"/>
        <v/>
      </c>
      <c r="M158" s="79"/>
      <c r="N158" s="45">
        <f t="shared" si="165"/>
        <v>0</v>
      </c>
      <c r="O158" s="42" t="str">
        <f t="shared" ca="1" si="169"/>
        <v/>
      </c>
      <c r="P158" s="43" t="str">
        <f t="shared" ca="1" si="170"/>
        <v/>
      </c>
      <c r="Q158" s="7" t="str">
        <f t="shared" ca="1" si="166"/>
        <v/>
      </c>
      <c r="R158" s="8" t="str">
        <f t="shared" ca="1" si="167"/>
        <v/>
      </c>
      <c r="S158" s="92" t="str">
        <f t="shared" si="168"/>
        <v/>
      </c>
      <c r="T158" s="96" t="str">
        <f t="shared" ca="1" si="171"/>
        <v/>
      </c>
      <c r="X158" s="101">
        <f t="shared" si="172"/>
        <v>1</v>
      </c>
      <c r="AA158" s="101" t="str">
        <f t="shared" si="173"/>
        <v/>
      </c>
      <c r="AB158" s="15"/>
      <c r="AC158" s="1"/>
      <c r="AD158"/>
      <c r="AE158" s="12"/>
      <c r="FZ158"/>
    </row>
    <row r="159" spans="1:182" x14ac:dyDescent="0.2">
      <c r="A159" s="20">
        <f t="shared" si="158"/>
        <v>43684</v>
      </c>
      <c r="B159" s="22">
        <f t="shared" si="174"/>
        <v>43684</v>
      </c>
      <c r="C159" s="40" t="str">
        <f t="shared" si="159"/>
        <v/>
      </c>
      <c r="D159" s="18" t="str">
        <f t="shared" si="160"/>
        <v/>
      </c>
      <c r="E159" s="18" t="str">
        <f t="shared" si="161"/>
        <v/>
      </c>
      <c r="F159" s="44">
        <f t="shared" ca="1" si="162"/>
        <v>0</v>
      </c>
      <c r="G159" s="2"/>
      <c r="H159" s="3"/>
      <c r="I159" s="26" t="str">
        <f t="shared" si="163"/>
        <v/>
      </c>
      <c r="J159" s="4"/>
      <c r="K159" s="5"/>
      <c r="L159" s="6" t="str">
        <f t="shared" si="164"/>
        <v/>
      </c>
      <c r="M159" s="79"/>
      <c r="N159" s="45">
        <f t="shared" si="165"/>
        <v>0</v>
      </c>
      <c r="O159" s="42" t="str">
        <f t="shared" ca="1" si="169"/>
        <v/>
      </c>
      <c r="P159" s="43" t="str">
        <f t="shared" ca="1" si="170"/>
        <v/>
      </c>
      <c r="Q159" s="7" t="str">
        <f t="shared" ca="1" si="166"/>
        <v/>
      </c>
      <c r="R159" s="8" t="str">
        <f t="shared" ca="1" si="167"/>
        <v/>
      </c>
      <c r="S159" s="92" t="str">
        <f t="shared" si="168"/>
        <v/>
      </c>
      <c r="T159" s="96" t="str">
        <f t="shared" ca="1" si="171"/>
        <v/>
      </c>
      <c r="X159" s="101">
        <f t="shared" si="172"/>
        <v>1</v>
      </c>
      <c r="AA159" s="101" t="str">
        <f t="shared" si="173"/>
        <v/>
      </c>
      <c r="AB159" s="15"/>
      <c r="AC159" s="1"/>
      <c r="AD159"/>
      <c r="AE159" s="12"/>
      <c r="FZ159"/>
    </row>
    <row r="160" spans="1:182" x14ac:dyDescent="0.2">
      <c r="A160" s="20">
        <f t="shared" si="158"/>
        <v>43685</v>
      </c>
      <c r="B160" s="22">
        <f t="shared" si="174"/>
        <v>43685</v>
      </c>
      <c r="C160" s="40" t="str">
        <f t="shared" si="159"/>
        <v/>
      </c>
      <c r="D160" s="18" t="str">
        <f t="shared" si="160"/>
        <v/>
      </c>
      <c r="E160" s="18" t="str">
        <f t="shared" si="161"/>
        <v/>
      </c>
      <c r="F160" s="44">
        <f t="shared" ca="1" si="162"/>
        <v>0</v>
      </c>
      <c r="G160" s="2"/>
      <c r="H160" s="3"/>
      <c r="I160" s="26" t="str">
        <f t="shared" si="163"/>
        <v/>
      </c>
      <c r="J160" s="4"/>
      <c r="K160" s="5"/>
      <c r="L160" s="6" t="str">
        <f t="shared" si="164"/>
        <v/>
      </c>
      <c r="M160" s="79"/>
      <c r="N160" s="45">
        <f t="shared" si="165"/>
        <v>0</v>
      </c>
      <c r="O160" s="42" t="str">
        <f t="shared" ca="1" si="169"/>
        <v/>
      </c>
      <c r="P160" s="43" t="str">
        <f t="shared" ca="1" si="170"/>
        <v/>
      </c>
      <c r="Q160" s="7" t="str">
        <f t="shared" ca="1" si="166"/>
        <v/>
      </c>
      <c r="R160" s="8" t="str">
        <f t="shared" ca="1" si="167"/>
        <v/>
      </c>
      <c r="S160" s="92" t="str">
        <f t="shared" si="168"/>
        <v/>
      </c>
      <c r="T160" s="96" t="str">
        <f t="shared" ca="1" si="171"/>
        <v/>
      </c>
      <c r="X160" s="101">
        <f t="shared" si="172"/>
        <v>1</v>
      </c>
      <c r="AA160" s="101" t="str">
        <f t="shared" si="173"/>
        <v/>
      </c>
      <c r="AB160" s="15"/>
      <c r="AC160" s="1"/>
      <c r="AD160"/>
      <c r="AE160" s="12"/>
      <c r="FZ160"/>
    </row>
    <row r="161" spans="1:182" x14ac:dyDescent="0.2">
      <c r="A161" s="20">
        <f t="shared" si="158"/>
        <v>43686</v>
      </c>
      <c r="B161" s="22">
        <f t="shared" si="174"/>
        <v>43686</v>
      </c>
      <c r="C161" s="40" t="str">
        <f t="shared" si="159"/>
        <v/>
      </c>
      <c r="D161" s="18" t="str">
        <f t="shared" si="160"/>
        <v/>
      </c>
      <c r="E161" s="18" t="str">
        <f t="shared" si="161"/>
        <v/>
      </c>
      <c r="F161" s="44">
        <f t="shared" ca="1" si="162"/>
        <v>0</v>
      </c>
      <c r="G161" s="2"/>
      <c r="H161" s="3"/>
      <c r="I161" s="26" t="str">
        <f t="shared" si="163"/>
        <v/>
      </c>
      <c r="J161" s="4"/>
      <c r="K161" s="5"/>
      <c r="L161" s="6" t="str">
        <f t="shared" si="164"/>
        <v/>
      </c>
      <c r="M161" s="79"/>
      <c r="N161" s="45">
        <f t="shared" si="165"/>
        <v>0</v>
      </c>
      <c r="O161" s="42" t="str">
        <f t="shared" ca="1" si="169"/>
        <v/>
      </c>
      <c r="P161" s="43" t="str">
        <f t="shared" ca="1" si="170"/>
        <v/>
      </c>
      <c r="Q161" s="7" t="str">
        <f t="shared" ca="1" si="166"/>
        <v/>
      </c>
      <c r="R161" s="8" t="str">
        <f t="shared" ca="1" si="167"/>
        <v/>
      </c>
      <c r="S161" s="92" t="str">
        <f t="shared" si="168"/>
        <v/>
      </c>
      <c r="T161" s="96" t="str">
        <f t="shared" ca="1" si="171"/>
        <v/>
      </c>
      <c r="X161" s="101">
        <f t="shared" si="172"/>
        <v>1</v>
      </c>
      <c r="AA161" s="101" t="str">
        <f t="shared" si="173"/>
        <v/>
      </c>
      <c r="AB161" s="15"/>
      <c r="AC161" s="1"/>
      <c r="AD161"/>
      <c r="AE161" s="12"/>
      <c r="FZ161"/>
    </row>
    <row r="162" spans="1:182" x14ac:dyDescent="0.2">
      <c r="A162" s="20">
        <f t="shared" si="158"/>
        <v>43687</v>
      </c>
      <c r="B162" s="22">
        <f t="shared" si="174"/>
        <v>43687</v>
      </c>
      <c r="C162" s="40" t="str">
        <f t="shared" si="159"/>
        <v/>
      </c>
      <c r="D162" s="18" t="str">
        <f t="shared" si="160"/>
        <v/>
      </c>
      <c r="E162" s="18" t="str">
        <f t="shared" si="161"/>
        <v/>
      </c>
      <c r="F162" s="44">
        <f t="shared" ca="1" si="162"/>
        <v>0</v>
      </c>
      <c r="G162" s="2"/>
      <c r="H162" s="3"/>
      <c r="I162" s="26" t="str">
        <f t="shared" si="163"/>
        <v/>
      </c>
      <c r="J162" s="4"/>
      <c r="K162" s="5"/>
      <c r="L162" s="6" t="str">
        <f t="shared" si="164"/>
        <v/>
      </c>
      <c r="M162" s="79"/>
      <c r="N162" s="45">
        <f t="shared" si="165"/>
        <v>0</v>
      </c>
      <c r="O162" s="42" t="str">
        <f t="shared" ca="1" si="169"/>
        <v/>
      </c>
      <c r="P162" s="43" t="str">
        <f t="shared" ca="1" si="170"/>
        <v/>
      </c>
      <c r="Q162" s="7" t="str">
        <f t="shared" ca="1" si="166"/>
        <v/>
      </c>
      <c r="R162" s="8" t="str">
        <f t="shared" ca="1" si="167"/>
        <v/>
      </c>
      <c r="S162" s="92">
        <f t="shared" ca="1" si="168"/>
        <v>0</v>
      </c>
      <c r="T162" s="96" t="str">
        <f t="shared" ca="1" si="171"/>
        <v/>
      </c>
      <c r="X162" s="101" t="str">
        <f t="shared" si="172"/>
        <v/>
      </c>
      <c r="AA162" s="101" t="str">
        <f t="shared" si="173"/>
        <v/>
      </c>
      <c r="AB162" s="15"/>
      <c r="AC162" s="1"/>
      <c r="AD162"/>
      <c r="AE162" s="12"/>
      <c r="FZ162"/>
    </row>
    <row r="163" spans="1:182" x14ac:dyDescent="0.2">
      <c r="A163" s="20">
        <f t="shared" si="158"/>
        <v>43688</v>
      </c>
      <c r="B163" s="22">
        <f t="shared" si="174"/>
        <v>43688</v>
      </c>
      <c r="C163" s="40" t="str">
        <f t="shared" si="159"/>
        <v/>
      </c>
      <c r="D163" s="18" t="str">
        <f t="shared" si="160"/>
        <v/>
      </c>
      <c r="E163" s="18" t="str">
        <f t="shared" si="161"/>
        <v/>
      </c>
      <c r="F163" s="44">
        <f t="shared" ca="1" si="162"/>
        <v>0</v>
      </c>
      <c r="G163" s="2"/>
      <c r="H163" s="3"/>
      <c r="I163" s="26" t="str">
        <f t="shared" si="163"/>
        <v/>
      </c>
      <c r="J163" s="4"/>
      <c r="K163" s="5"/>
      <c r="L163" s="6" t="str">
        <f t="shared" si="164"/>
        <v/>
      </c>
      <c r="M163" s="79"/>
      <c r="N163" s="45">
        <f t="shared" si="165"/>
        <v>0</v>
      </c>
      <c r="O163" s="42" t="str">
        <f t="shared" ca="1" si="169"/>
        <v/>
      </c>
      <c r="P163" s="43" t="str">
        <f t="shared" ca="1" si="170"/>
        <v/>
      </c>
      <c r="Q163" s="7" t="str">
        <f t="shared" ca="1" si="166"/>
        <v/>
      </c>
      <c r="R163" s="8" t="str">
        <f t="shared" ca="1" si="167"/>
        <v/>
      </c>
      <c r="S163" s="92" t="str">
        <f t="shared" si="168"/>
        <v/>
      </c>
      <c r="T163" s="96" t="str">
        <f t="shared" ca="1" si="171"/>
        <v/>
      </c>
      <c r="X163" s="101" t="str">
        <f t="shared" si="172"/>
        <v/>
      </c>
      <c r="AA163" s="101" t="str">
        <f t="shared" si="173"/>
        <v/>
      </c>
      <c r="AB163" s="15"/>
      <c r="AC163" s="1"/>
      <c r="AD163"/>
      <c r="AE163" s="12"/>
      <c r="FZ163"/>
    </row>
    <row r="164" spans="1:182" x14ac:dyDescent="0.2">
      <c r="A164" s="20">
        <f t="shared" si="158"/>
        <v>43689</v>
      </c>
      <c r="B164" s="22">
        <f t="shared" si="174"/>
        <v>43689</v>
      </c>
      <c r="C164" s="40" t="str">
        <f t="shared" si="159"/>
        <v/>
      </c>
      <c r="D164" s="18" t="str">
        <f t="shared" si="160"/>
        <v/>
      </c>
      <c r="E164" s="18" t="str">
        <f t="shared" si="161"/>
        <v/>
      </c>
      <c r="F164" s="44">
        <f t="shared" ca="1" si="162"/>
        <v>0</v>
      </c>
      <c r="G164" s="2"/>
      <c r="H164" s="3"/>
      <c r="I164" s="26" t="str">
        <f t="shared" si="163"/>
        <v/>
      </c>
      <c r="J164" s="4"/>
      <c r="K164" s="5"/>
      <c r="L164" s="6" t="str">
        <f t="shared" si="164"/>
        <v/>
      </c>
      <c r="M164" s="79"/>
      <c r="N164" s="45">
        <f t="shared" si="165"/>
        <v>0</v>
      </c>
      <c r="O164" s="42" t="str">
        <f t="shared" ca="1" si="169"/>
        <v/>
      </c>
      <c r="P164" s="43" t="str">
        <f t="shared" ca="1" si="170"/>
        <v/>
      </c>
      <c r="Q164" s="7" t="str">
        <f t="shared" ca="1" si="166"/>
        <v/>
      </c>
      <c r="R164" s="8" t="str">
        <f t="shared" ca="1" si="167"/>
        <v/>
      </c>
      <c r="S164" s="92" t="str">
        <f t="shared" si="168"/>
        <v/>
      </c>
      <c r="T164" s="96" t="str">
        <f t="shared" ca="1" si="171"/>
        <v/>
      </c>
      <c r="X164" s="101">
        <f t="shared" si="172"/>
        <v>1</v>
      </c>
      <c r="AA164" s="101" t="str">
        <f t="shared" si="173"/>
        <v/>
      </c>
      <c r="AB164" s="15"/>
      <c r="AC164" s="1"/>
      <c r="AD164"/>
      <c r="AE164" s="12"/>
      <c r="FZ164"/>
    </row>
    <row r="165" spans="1:182" x14ac:dyDescent="0.2">
      <c r="A165" s="20">
        <f t="shared" si="158"/>
        <v>43690</v>
      </c>
      <c r="B165" s="22">
        <f t="shared" si="174"/>
        <v>43690</v>
      </c>
      <c r="C165" s="40" t="str">
        <f t="shared" si="159"/>
        <v/>
      </c>
      <c r="D165" s="18" t="str">
        <f t="shared" si="160"/>
        <v/>
      </c>
      <c r="E165" s="18" t="str">
        <f t="shared" si="161"/>
        <v/>
      </c>
      <c r="F165" s="44">
        <f t="shared" ca="1" si="162"/>
        <v>0</v>
      </c>
      <c r="G165" s="2"/>
      <c r="H165" s="3"/>
      <c r="I165" s="26" t="str">
        <f t="shared" si="163"/>
        <v/>
      </c>
      <c r="J165" s="4"/>
      <c r="K165" s="5"/>
      <c r="L165" s="6" t="str">
        <f t="shared" si="164"/>
        <v/>
      </c>
      <c r="M165" s="79"/>
      <c r="N165" s="45">
        <f t="shared" si="165"/>
        <v>0</v>
      </c>
      <c r="O165" s="42" t="str">
        <f t="shared" ca="1" si="169"/>
        <v/>
      </c>
      <c r="P165" s="43" t="str">
        <f t="shared" ca="1" si="170"/>
        <v/>
      </c>
      <c r="Q165" s="7" t="str">
        <f t="shared" ca="1" si="166"/>
        <v/>
      </c>
      <c r="R165" s="8" t="str">
        <f t="shared" ca="1" si="167"/>
        <v/>
      </c>
      <c r="S165" s="92" t="str">
        <f t="shared" si="168"/>
        <v/>
      </c>
      <c r="T165" s="96" t="str">
        <f t="shared" ca="1" si="171"/>
        <v/>
      </c>
      <c r="X165" s="101">
        <f t="shared" si="172"/>
        <v>1</v>
      </c>
      <c r="AA165" s="101" t="str">
        <f t="shared" si="173"/>
        <v/>
      </c>
      <c r="AB165" s="15"/>
      <c r="AC165" s="1"/>
      <c r="AD165"/>
      <c r="AE165" s="12"/>
      <c r="FZ165"/>
    </row>
    <row r="166" spans="1:182" x14ac:dyDescent="0.2">
      <c r="A166" s="20">
        <f t="shared" si="158"/>
        <v>43691</v>
      </c>
      <c r="B166" s="22">
        <f t="shared" si="174"/>
        <v>43691</v>
      </c>
      <c r="C166" s="40" t="str">
        <f t="shared" si="159"/>
        <v/>
      </c>
      <c r="D166" s="18" t="str">
        <f t="shared" si="160"/>
        <v/>
      </c>
      <c r="E166" s="18" t="str">
        <f t="shared" si="161"/>
        <v/>
      </c>
      <c r="F166" s="44">
        <f t="shared" ca="1" si="162"/>
        <v>0</v>
      </c>
      <c r="G166" s="2"/>
      <c r="H166" s="3"/>
      <c r="I166" s="26" t="str">
        <f t="shared" si="163"/>
        <v/>
      </c>
      <c r="J166" s="4"/>
      <c r="K166" s="5"/>
      <c r="L166" s="6" t="str">
        <f t="shared" si="164"/>
        <v/>
      </c>
      <c r="M166" s="79"/>
      <c r="N166" s="45">
        <f t="shared" si="165"/>
        <v>0</v>
      </c>
      <c r="O166" s="42" t="str">
        <f t="shared" ca="1" si="169"/>
        <v/>
      </c>
      <c r="P166" s="43" t="str">
        <f t="shared" ca="1" si="170"/>
        <v/>
      </c>
      <c r="Q166" s="7" t="str">
        <f t="shared" ca="1" si="166"/>
        <v/>
      </c>
      <c r="R166" s="8" t="str">
        <f t="shared" ca="1" si="167"/>
        <v/>
      </c>
      <c r="S166" s="92" t="str">
        <f t="shared" si="168"/>
        <v/>
      </c>
      <c r="T166" s="96" t="str">
        <f t="shared" ca="1" si="171"/>
        <v/>
      </c>
      <c r="X166" s="101">
        <f t="shared" si="172"/>
        <v>1</v>
      </c>
      <c r="AA166" s="101" t="str">
        <f t="shared" si="173"/>
        <v/>
      </c>
      <c r="AB166" s="15"/>
      <c r="AC166" s="1"/>
      <c r="AD166"/>
      <c r="AE166" s="12"/>
      <c r="FZ166"/>
    </row>
    <row r="167" spans="1:182" x14ac:dyDescent="0.2">
      <c r="A167" s="20">
        <f t="shared" si="158"/>
        <v>43692</v>
      </c>
      <c r="B167" s="22">
        <f t="shared" si="174"/>
        <v>43692</v>
      </c>
      <c r="C167" s="40" t="str">
        <f t="shared" si="159"/>
        <v/>
      </c>
      <c r="D167" s="18">
        <f t="shared" si="160"/>
        <v>1</v>
      </c>
      <c r="E167" s="18" t="str">
        <f t="shared" si="161"/>
        <v/>
      </c>
      <c r="F167" s="44">
        <f t="shared" ca="1" si="162"/>
        <v>0</v>
      </c>
      <c r="G167" s="2"/>
      <c r="H167" s="3"/>
      <c r="I167" s="26" t="str">
        <f t="shared" si="163"/>
        <v>Himmelfahrt Mariens</v>
      </c>
      <c r="J167" s="4"/>
      <c r="K167" s="5"/>
      <c r="L167" s="6" t="str">
        <f t="shared" si="164"/>
        <v/>
      </c>
      <c r="M167" s="79"/>
      <c r="N167" s="45">
        <f t="shared" si="165"/>
        <v>0</v>
      </c>
      <c r="O167" s="42" t="str">
        <f t="shared" ca="1" si="169"/>
        <v/>
      </c>
      <c r="P167" s="43" t="str">
        <f t="shared" ca="1" si="170"/>
        <v/>
      </c>
      <c r="Q167" s="7" t="str">
        <f t="shared" ca="1" si="166"/>
        <v/>
      </c>
      <c r="R167" s="8" t="str">
        <f t="shared" ca="1" si="167"/>
        <v/>
      </c>
      <c r="S167" s="92" t="str">
        <f t="shared" si="168"/>
        <v/>
      </c>
      <c r="T167" s="96" t="str">
        <f t="shared" ca="1" si="171"/>
        <v/>
      </c>
      <c r="X167" s="101" t="str">
        <f t="shared" si="172"/>
        <v/>
      </c>
      <c r="AA167" s="101">
        <f t="shared" si="173"/>
        <v>1</v>
      </c>
      <c r="AB167" s="15"/>
      <c r="AC167" s="1"/>
      <c r="AD167"/>
      <c r="AE167" s="12"/>
      <c r="FZ167"/>
    </row>
    <row r="168" spans="1:182" x14ac:dyDescent="0.2">
      <c r="A168" s="20">
        <f t="shared" si="158"/>
        <v>43693</v>
      </c>
      <c r="B168" s="22">
        <f t="shared" si="174"/>
        <v>43693</v>
      </c>
      <c r="C168" s="40" t="str">
        <f t="shared" si="159"/>
        <v/>
      </c>
      <c r="D168" s="18" t="str">
        <f t="shared" si="160"/>
        <v/>
      </c>
      <c r="E168" s="18" t="str">
        <f t="shared" si="161"/>
        <v/>
      </c>
      <c r="F168" s="44">
        <f t="shared" ca="1" si="162"/>
        <v>0</v>
      </c>
      <c r="G168" s="2"/>
      <c r="H168" s="3"/>
      <c r="I168" s="26" t="str">
        <f t="shared" si="163"/>
        <v/>
      </c>
      <c r="J168" s="4"/>
      <c r="K168" s="5"/>
      <c r="L168" s="6" t="str">
        <f t="shared" si="164"/>
        <v/>
      </c>
      <c r="M168" s="79"/>
      <c r="N168" s="45">
        <f t="shared" si="165"/>
        <v>0</v>
      </c>
      <c r="O168" s="42" t="str">
        <f t="shared" ca="1" si="169"/>
        <v/>
      </c>
      <c r="P168" s="43" t="str">
        <f t="shared" ca="1" si="170"/>
        <v/>
      </c>
      <c r="Q168" s="7" t="str">
        <f t="shared" ca="1" si="166"/>
        <v/>
      </c>
      <c r="R168" s="8" t="str">
        <f t="shared" ca="1" si="167"/>
        <v/>
      </c>
      <c r="S168" s="92" t="str">
        <f t="shared" si="168"/>
        <v/>
      </c>
      <c r="T168" s="96" t="str">
        <f t="shared" ca="1" si="171"/>
        <v/>
      </c>
      <c r="X168" s="101">
        <f t="shared" si="172"/>
        <v>1</v>
      </c>
      <c r="AA168" s="101" t="str">
        <f t="shared" si="173"/>
        <v/>
      </c>
      <c r="AB168" s="15"/>
      <c r="AC168" s="1"/>
      <c r="AD168"/>
      <c r="AE168" s="12"/>
      <c r="FZ168"/>
    </row>
    <row r="169" spans="1:182" x14ac:dyDescent="0.2">
      <c r="A169" s="20">
        <f t="shared" si="158"/>
        <v>43694</v>
      </c>
      <c r="B169" s="22">
        <f t="shared" si="174"/>
        <v>43694</v>
      </c>
      <c r="C169" s="40" t="str">
        <f t="shared" si="159"/>
        <v/>
      </c>
      <c r="D169" s="18" t="str">
        <f t="shared" si="160"/>
        <v/>
      </c>
      <c r="E169" s="18" t="str">
        <f t="shared" si="161"/>
        <v/>
      </c>
      <c r="F169" s="44">
        <f t="shared" ca="1" si="162"/>
        <v>0</v>
      </c>
      <c r="G169" s="2"/>
      <c r="H169" s="3"/>
      <c r="I169" s="26" t="str">
        <f t="shared" si="163"/>
        <v/>
      </c>
      <c r="J169" s="4"/>
      <c r="K169" s="5"/>
      <c r="L169" s="6" t="str">
        <f t="shared" si="164"/>
        <v/>
      </c>
      <c r="M169" s="79"/>
      <c r="N169" s="45">
        <f t="shared" si="165"/>
        <v>0</v>
      </c>
      <c r="O169" s="42" t="str">
        <f t="shared" ca="1" si="169"/>
        <v/>
      </c>
      <c r="P169" s="43" t="str">
        <f t="shared" ca="1" si="170"/>
        <v/>
      </c>
      <c r="Q169" s="7" t="str">
        <f t="shared" ca="1" si="166"/>
        <v/>
      </c>
      <c r="R169" s="8" t="str">
        <f t="shared" ca="1" si="167"/>
        <v/>
      </c>
      <c r="S169" s="92">
        <f t="shared" ca="1" si="168"/>
        <v>0</v>
      </c>
      <c r="T169" s="96" t="str">
        <f t="shared" ca="1" si="171"/>
        <v/>
      </c>
      <c r="X169" s="101" t="str">
        <f t="shared" si="172"/>
        <v/>
      </c>
      <c r="AA169" s="101" t="str">
        <f t="shared" si="173"/>
        <v/>
      </c>
      <c r="AB169" s="15"/>
      <c r="AC169" s="1"/>
      <c r="AD169"/>
      <c r="AE169" s="12"/>
      <c r="FZ169"/>
    </row>
    <row r="170" spans="1:182" x14ac:dyDescent="0.2">
      <c r="A170" s="20">
        <f t="shared" si="158"/>
        <v>43695</v>
      </c>
      <c r="B170" s="22">
        <f t="shared" si="174"/>
        <v>43695</v>
      </c>
      <c r="C170" s="40" t="str">
        <f t="shared" si="159"/>
        <v/>
      </c>
      <c r="D170" s="18" t="str">
        <f t="shared" si="160"/>
        <v/>
      </c>
      <c r="E170" s="18" t="str">
        <f t="shared" si="161"/>
        <v/>
      </c>
      <c r="F170" s="44">
        <f t="shared" ca="1" si="162"/>
        <v>0</v>
      </c>
      <c r="G170" s="2"/>
      <c r="H170" s="3"/>
      <c r="I170" s="26" t="str">
        <f t="shared" si="163"/>
        <v/>
      </c>
      <c r="J170" s="4"/>
      <c r="K170" s="5"/>
      <c r="L170" s="6" t="str">
        <f t="shared" si="164"/>
        <v/>
      </c>
      <c r="M170" s="79"/>
      <c r="N170" s="45">
        <f t="shared" si="165"/>
        <v>0</v>
      </c>
      <c r="O170" s="42" t="str">
        <f t="shared" ca="1" si="169"/>
        <v/>
      </c>
      <c r="P170" s="43" t="str">
        <f t="shared" ca="1" si="170"/>
        <v/>
      </c>
      <c r="Q170" s="7" t="str">
        <f t="shared" ca="1" si="166"/>
        <v/>
      </c>
      <c r="R170" s="8" t="str">
        <f t="shared" ca="1" si="167"/>
        <v/>
      </c>
      <c r="S170" s="92" t="str">
        <f t="shared" si="168"/>
        <v/>
      </c>
      <c r="T170" s="96" t="str">
        <f t="shared" ca="1" si="171"/>
        <v/>
      </c>
      <c r="X170" s="101" t="str">
        <f t="shared" si="172"/>
        <v/>
      </c>
      <c r="AA170" s="101" t="str">
        <f t="shared" si="173"/>
        <v/>
      </c>
      <c r="AB170" s="15"/>
      <c r="AC170" s="1"/>
      <c r="AD170"/>
      <c r="AE170" s="12"/>
      <c r="FZ170"/>
    </row>
    <row r="171" spans="1:182" x14ac:dyDescent="0.2">
      <c r="A171" s="20">
        <f t="shared" si="158"/>
        <v>43696</v>
      </c>
      <c r="B171" s="22">
        <f t="shared" si="174"/>
        <v>43696</v>
      </c>
      <c r="C171" s="40" t="str">
        <f t="shared" si="159"/>
        <v/>
      </c>
      <c r="D171" s="18" t="str">
        <f t="shared" si="160"/>
        <v/>
      </c>
      <c r="E171" s="18" t="str">
        <f t="shared" si="161"/>
        <v/>
      </c>
      <c r="F171" s="44">
        <f t="shared" ca="1" si="162"/>
        <v>0</v>
      </c>
      <c r="G171" s="2"/>
      <c r="H171" s="3"/>
      <c r="I171" s="26" t="str">
        <f t="shared" si="163"/>
        <v/>
      </c>
      <c r="J171" s="4"/>
      <c r="K171" s="5"/>
      <c r="L171" s="6" t="str">
        <f t="shared" si="164"/>
        <v/>
      </c>
      <c r="M171" s="79"/>
      <c r="N171" s="45">
        <f t="shared" si="165"/>
        <v>0</v>
      </c>
      <c r="O171" s="42" t="str">
        <f t="shared" ca="1" si="169"/>
        <v/>
      </c>
      <c r="P171" s="43" t="str">
        <f t="shared" ca="1" si="170"/>
        <v/>
      </c>
      <c r="Q171" s="7" t="str">
        <f t="shared" ca="1" si="166"/>
        <v/>
      </c>
      <c r="R171" s="8" t="str">
        <f t="shared" ca="1" si="167"/>
        <v/>
      </c>
      <c r="S171" s="92" t="str">
        <f t="shared" si="168"/>
        <v/>
      </c>
      <c r="T171" s="96" t="str">
        <f t="shared" ca="1" si="171"/>
        <v/>
      </c>
      <c r="X171" s="101">
        <f t="shared" si="172"/>
        <v>1</v>
      </c>
      <c r="AA171" s="101" t="str">
        <f t="shared" si="173"/>
        <v/>
      </c>
      <c r="AB171" s="15"/>
      <c r="AC171" s="1"/>
      <c r="AD171"/>
      <c r="AE171" s="12"/>
      <c r="FZ171"/>
    </row>
    <row r="172" spans="1:182" x14ac:dyDescent="0.2">
      <c r="A172" s="20">
        <f t="shared" si="158"/>
        <v>43697</v>
      </c>
      <c r="B172" s="22">
        <f t="shared" si="174"/>
        <v>43697</v>
      </c>
      <c r="C172" s="40" t="str">
        <f t="shared" si="159"/>
        <v/>
      </c>
      <c r="D172" s="18" t="str">
        <f t="shared" si="160"/>
        <v/>
      </c>
      <c r="E172" s="18" t="str">
        <f t="shared" si="161"/>
        <v/>
      </c>
      <c r="F172" s="44">
        <f t="shared" ca="1" si="162"/>
        <v>0</v>
      </c>
      <c r="G172" s="2"/>
      <c r="H172" s="3"/>
      <c r="I172" s="26" t="str">
        <f t="shared" si="163"/>
        <v/>
      </c>
      <c r="J172" s="4"/>
      <c r="K172" s="5"/>
      <c r="L172" s="6" t="str">
        <f t="shared" si="164"/>
        <v/>
      </c>
      <c r="M172" s="79"/>
      <c r="N172" s="45">
        <f t="shared" si="165"/>
        <v>0</v>
      </c>
      <c r="O172" s="42" t="str">
        <f t="shared" ca="1" si="169"/>
        <v/>
      </c>
      <c r="P172" s="43" t="str">
        <f t="shared" ca="1" si="170"/>
        <v/>
      </c>
      <c r="Q172" s="7" t="str">
        <f t="shared" ca="1" si="166"/>
        <v/>
      </c>
      <c r="R172" s="8" t="str">
        <f t="shared" ca="1" si="167"/>
        <v/>
      </c>
      <c r="S172" s="92" t="str">
        <f t="shared" si="168"/>
        <v/>
      </c>
      <c r="T172" s="96" t="str">
        <f t="shared" ca="1" si="171"/>
        <v/>
      </c>
      <c r="X172" s="101">
        <f t="shared" si="172"/>
        <v>1</v>
      </c>
      <c r="AA172" s="101" t="str">
        <f t="shared" si="173"/>
        <v/>
      </c>
      <c r="AB172" s="15"/>
      <c r="AC172" s="1"/>
      <c r="AD172"/>
      <c r="AE172" s="12"/>
      <c r="FZ172"/>
    </row>
    <row r="173" spans="1:182" x14ac:dyDescent="0.2">
      <c r="A173" s="20">
        <f t="shared" si="158"/>
        <v>43698</v>
      </c>
      <c r="B173" s="22">
        <f t="shared" si="174"/>
        <v>43698</v>
      </c>
      <c r="C173" s="40" t="str">
        <f t="shared" si="159"/>
        <v/>
      </c>
      <c r="D173" s="18" t="str">
        <f t="shared" si="160"/>
        <v/>
      </c>
      <c r="E173" s="18" t="str">
        <f t="shared" si="161"/>
        <v/>
      </c>
      <c r="F173" s="44">
        <f t="shared" ca="1" si="162"/>
        <v>0</v>
      </c>
      <c r="G173" s="2"/>
      <c r="H173" s="3"/>
      <c r="I173" s="26" t="str">
        <f t="shared" si="163"/>
        <v/>
      </c>
      <c r="J173" s="4"/>
      <c r="K173" s="5"/>
      <c r="L173" s="6" t="str">
        <f t="shared" si="164"/>
        <v/>
      </c>
      <c r="M173" s="79"/>
      <c r="N173" s="45">
        <f t="shared" si="165"/>
        <v>0</v>
      </c>
      <c r="O173" s="42" t="str">
        <f t="shared" ca="1" si="169"/>
        <v/>
      </c>
      <c r="P173" s="43" t="str">
        <f t="shared" ca="1" si="170"/>
        <v/>
      </c>
      <c r="Q173" s="7" t="str">
        <f t="shared" ca="1" si="166"/>
        <v/>
      </c>
      <c r="R173" s="8" t="str">
        <f t="shared" ca="1" si="167"/>
        <v/>
      </c>
      <c r="S173" s="92" t="str">
        <f t="shared" si="168"/>
        <v/>
      </c>
      <c r="T173" s="96" t="str">
        <f t="shared" ca="1" si="171"/>
        <v/>
      </c>
      <c r="X173" s="101">
        <f t="shared" si="172"/>
        <v>1</v>
      </c>
      <c r="AA173" s="101" t="str">
        <f t="shared" si="173"/>
        <v/>
      </c>
      <c r="AB173" s="15"/>
      <c r="AC173" s="1"/>
      <c r="AD173"/>
      <c r="AE173" s="12"/>
      <c r="FZ173"/>
    </row>
    <row r="174" spans="1:182" x14ac:dyDescent="0.2">
      <c r="A174" s="20">
        <f t="shared" si="158"/>
        <v>43699</v>
      </c>
      <c r="B174" s="22">
        <f t="shared" si="174"/>
        <v>43699</v>
      </c>
      <c r="C174" s="40" t="str">
        <f t="shared" si="159"/>
        <v/>
      </c>
      <c r="D174" s="18" t="str">
        <f t="shared" si="160"/>
        <v/>
      </c>
      <c r="E174" s="18" t="str">
        <f t="shared" si="161"/>
        <v/>
      </c>
      <c r="F174" s="44">
        <f t="shared" ca="1" si="162"/>
        <v>0</v>
      </c>
      <c r="G174" s="2"/>
      <c r="H174" s="3"/>
      <c r="I174" s="26" t="str">
        <f t="shared" si="163"/>
        <v/>
      </c>
      <c r="J174" s="4"/>
      <c r="K174" s="5"/>
      <c r="L174" s="6" t="str">
        <f t="shared" si="164"/>
        <v/>
      </c>
      <c r="M174" s="79"/>
      <c r="N174" s="45">
        <f t="shared" si="165"/>
        <v>0</v>
      </c>
      <c r="O174" s="42" t="str">
        <f t="shared" ca="1" si="169"/>
        <v/>
      </c>
      <c r="P174" s="43" t="str">
        <f t="shared" ca="1" si="170"/>
        <v/>
      </c>
      <c r="Q174" s="7" t="str">
        <f t="shared" ca="1" si="166"/>
        <v/>
      </c>
      <c r="R174" s="8" t="str">
        <f t="shared" ca="1" si="167"/>
        <v/>
      </c>
      <c r="S174" s="92" t="str">
        <f t="shared" si="168"/>
        <v/>
      </c>
      <c r="T174" s="96" t="str">
        <f t="shared" ca="1" si="171"/>
        <v/>
      </c>
      <c r="X174" s="101">
        <f t="shared" si="172"/>
        <v>1</v>
      </c>
      <c r="AA174" s="101" t="str">
        <f t="shared" si="173"/>
        <v/>
      </c>
      <c r="AB174" s="15"/>
      <c r="AC174" s="1"/>
      <c r="AD174"/>
      <c r="AE174" s="12"/>
      <c r="FZ174"/>
    </row>
    <row r="175" spans="1:182" x14ac:dyDescent="0.2">
      <c r="A175" s="20">
        <f t="shared" si="158"/>
        <v>43700</v>
      </c>
      <c r="B175" s="22">
        <f t="shared" si="174"/>
        <v>43700</v>
      </c>
      <c r="C175" s="40" t="str">
        <f t="shared" si="159"/>
        <v/>
      </c>
      <c r="D175" s="18" t="str">
        <f t="shared" si="160"/>
        <v/>
      </c>
      <c r="E175" s="18" t="str">
        <f t="shared" si="161"/>
        <v/>
      </c>
      <c r="F175" s="44">
        <f t="shared" ca="1" si="162"/>
        <v>0</v>
      </c>
      <c r="G175" s="2"/>
      <c r="H175" s="3"/>
      <c r="I175" s="26" t="str">
        <f t="shared" si="163"/>
        <v/>
      </c>
      <c r="J175" s="4"/>
      <c r="K175" s="5"/>
      <c r="L175" s="6" t="str">
        <f t="shared" si="164"/>
        <v/>
      </c>
      <c r="M175" s="79"/>
      <c r="N175" s="45">
        <f t="shared" si="165"/>
        <v>0</v>
      </c>
      <c r="O175" s="42" t="str">
        <f t="shared" ca="1" si="169"/>
        <v/>
      </c>
      <c r="P175" s="43" t="str">
        <f t="shared" ca="1" si="170"/>
        <v/>
      </c>
      <c r="Q175" s="7" t="str">
        <f t="shared" ca="1" si="166"/>
        <v/>
      </c>
      <c r="R175" s="8" t="str">
        <f t="shared" ca="1" si="167"/>
        <v/>
      </c>
      <c r="S175" s="92" t="str">
        <f t="shared" si="168"/>
        <v/>
      </c>
      <c r="T175" s="96" t="str">
        <f t="shared" ca="1" si="171"/>
        <v/>
      </c>
      <c r="X175" s="101">
        <f t="shared" si="172"/>
        <v>1</v>
      </c>
      <c r="AA175" s="101" t="str">
        <f t="shared" si="173"/>
        <v/>
      </c>
      <c r="AB175" s="15"/>
      <c r="AC175" s="1"/>
      <c r="AD175"/>
      <c r="AE175" s="12"/>
      <c r="FZ175"/>
    </row>
    <row r="176" spans="1:182" x14ac:dyDescent="0.2">
      <c r="A176" s="20">
        <f t="shared" si="158"/>
        <v>43701</v>
      </c>
      <c r="B176" s="22">
        <f t="shared" si="174"/>
        <v>43701</v>
      </c>
      <c r="C176" s="40" t="str">
        <f t="shared" si="159"/>
        <v/>
      </c>
      <c r="D176" s="18" t="str">
        <f t="shared" si="160"/>
        <v/>
      </c>
      <c r="E176" s="18" t="str">
        <f t="shared" si="161"/>
        <v/>
      </c>
      <c r="F176" s="44">
        <f t="shared" ca="1" si="162"/>
        <v>0</v>
      </c>
      <c r="G176" s="2"/>
      <c r="H176" s="3"/>
      <c r="I176" s="26" t="str">
        <f t="shared" si="163"/>
        <v/>
      </c>
      <c r="J176" s="4"/>
      <c r="K176" s="5"/>
      <c r="L176" s="6" t="str">
        <f t="shared" si="164"/>
        <v/>
      </c>
      <c r="M176" s="79"/>
      <c r="N176" s="45">
        <f t="shared" si="165"/>
        <v>0</v>
      </c>
      <c r="O176" s="42" t="str">
        <f t="shared" ca="1" si="169"/>
        <v/>
      </c>
      <c r="P176" s="43" t="str">
        <f t="shared" ca="1" si="170"/>
        <v/>
      </c>
      <c r="Q176" s="7" t="str">
        <f t="shared" ca="1" si="166"/>
        <v/>
      </c>
      <c r="R176" s="8" t="str">
        <f t="shared" ca="1" si="167"/>
        <v/>
      </c>
      <c r="S176" s="92">
        <f t="shared" ca="1" si="168"/>
        <v>0</v>
      </c>
      <c r="T176" s="96" t="str">
        <f t="shared" ca="1" si="171"/>
        <v/>
      </c>
      <c r="X176" s="101" t="str">
        <f t="shared" si="172"/>
        <v/>
      </c>
      <c r="AA176" s="101" t="str">
        <f t="shared" si="173"/>
        <v/>
      </c>
      <c r="AB176" s="15"/>
      <c r="AC176" s="1"/>
      <c r="AD176"/>
      <c r="AE176" s="12"/>
      <c r="FZ176"/>
    </row>
    <row r="177" spans="1:182" x14ac:dyDescent="0.2">
      <c r="A177" s="20">
        <f t="shared" si="158"/>
        <v>43702</v>
      </c>
      <c r="B177" s="22">
        <f t="shared" si="174"/>
        <v>43702</v>
      </c>
      <c r="C177" s="40" t="str">
        <f t="shared" si="159"/>
        <v/>
      </c>
      <c r="D177" s="18" t="str">
        <f t="shared" si="160"/>
        <v/>
      </c>
      <c r="E177" s="18" t="str">
        <f t="shared" si="161"/>
        <v/>
      </c>
      <c r="F177" s="44">
        <f t="shared" ca="1" si="162"/>
        <v>0</v>
      </c>
      <c r="G177" s="2"/>
      <c r="H177" s="3"/>
      <c r="I177" s="26" t="str">
        <f t="shared" si="163"/>
        <v/>
      </c>
      <c r="J177" s="4"/>
      <c r="K177" s="5"/>
      <c r="L177" s="6" t="str">
        <f t="shared" si="164"/>
        <v/>
      </c>
      <c r="M177" s="79"/>
      <c r="N177" s="45">
        <f t="shared" si="165"/>
        <v>0</v>
      </c>
      <c r="O177" s="42" t="str">
        <f t="shared" ca="1" si="169"/>
        <v/>
      </c>
      <c r="P177" s="43" t="str">
        <f t="shared" ca="1" si="170"/>
        <v/>
      </c>
      <c r="Q177" s="7" t="str">
        <f t="shared" ca="1" si="166"/>
        <v/>
      </c>
      <c r="R177" s="8" t="str">
        <f t="shared" ca="1" si="167"/>
        <v/>
      </c>
      <c r="S177" s="92" t="str">
        <f t="shared" si="168"/>
        <v/>
      </c>
      <c r="T177" s="96" t="str">
        <f t="shared" ca="1" si="171"/>
        <v/>
      </c>
      <c r="X177" s="101" t="str">
        <f t="shared" si="172"/>
        <v/>
      </c>
      <c r="AA177" s="101" t="str">
        <f t="shared" si="173"/>
        <v/>
      </c>
      <c r="AB177" s="15"/>
      <c r="AC177" s="1"/>
      <c r="AD177"/>
      <c r="AE177" s="12"/>
      <c r="FZ177"/>
    </row>
    <row r="178" spans="1:182" x14ac:dyDescent="0.2">
      <c r="A178" s="20">
        <f t="shared" si="158"/>
        <v>43703</v>
      </c>
      <c r="B178" s="22">
        <f t="shared" si="174"/>
        <v>43703</v>
      </c>
      <c r="C178" s="40" t="str">
        <f t="shared" si="159"/>
        <v/>
      </c>
      <c r="D178" s="18" t="str">
        <f t="shared" si="160"/>
        <v/>
      </c>
      <c r="E178" s="18" t="str">
        <f t="shared" si="161"/>
        <v/>
      </c>
      <c r="F178" s="44">
        <f t="shared" ca="1" si="162"/>
        <v>0</v>
      </c>
      <c r="G178" s="2"/>
      <c r="H178" s="3"/>
      <c r="I178" s="26" t="str">
        <f t="shared" si="163"/>
        <v/>
      </c>
      <c r="J178" s="4"/>
      <c r="K178" s="5"/>
      <c r="L178" s="6" t="str">
        <f t="shared" si="164"/>
        <v/>
      </c>
      <c r="M178" s="79"/>
      <c r="N178" s="45">
        <f t="shared" si="165"/>
        <v>0</v>
      </c>
      <c r="O178" s="42" t="str">
        <f t="shared" ca="1" si="169"/>
        <v/>
      </c>
      <c r="P178" s="43" t="str">
        <f t="shared" ca="1" si="170"/>
        <v/>
      </c>
      <c r="Q178" s="7" t="str">
        <f t="shared" ca="1" si="166"/>
        <v/>
      </c>
      <c r="R178" s="8" t="str">
        <f t="shared" ca="1" si="167"/>
        <v/>
      </c>
      <c r="S178" s="92" t="str">
        <f t="shared" si="168"/>
        <v/>
      </c>
      <c r="T178" s="96" t="str">
        <f t="shared" ca="1" si="171"/>
        <v/>
      </c>
      <c r="X178" s="101">
        <f t="shared" si="172"/>
        <v>1</v>
      </c>
      <c r="AA178" s="101" t="str">
        <f t="shared" si="173"/>
        <v/>
      </c>
      <c r="AB178" s="15"/>
      <c r="AC178" s="1"/>
      <c r="AD178"/>
      <c r="AE178" s="12"/>
      <c r="FZ178"/>
    </row>
    <row r="179" spans="1:182" x14ac:dyDescent="0.2">
      <c r="A179" s="20">
        <f t="shared" si="158"/>
        <v>43704</v>
      </c>
      <c r="B179" s="22">
        <f t="shared" si="174"/>
        <v>43704</v>
      </c>
      <c r="C179" s="40" t="str">
        <f t="shared" si="159"/>
        <v/>
      </c>
      <c r="D179" s="18" t="str">
        <f t="shared" si="160"/>
        <v/>
      </c>
      <c r="E179" s="18" t="str">
        <f t="shared" si="161"/>
        <v/>
      </c>
      <c r="F179" s="44">
        <f t="shared" ca="1" si="162"/>
        <v>0</v>
      </c>
      <c r="G179" s="2"/>
      <c r="H179" s="3"/>
      <c r="I179" s="26" t="str">
        <f t="shared" si="163"/>
        <v/>
      </c>
      <c r="J179" s="4"/>
      <c r="K179" s="5"/>
      <c r="L179" s="6" t="str">
        <f t="shared" si="164"/>
        <v/>
      </c>
      <c r="M179" s="79"/>
      <c r="N179" s="45">
        <f t="shared" si="165"/>
        <v>0</v>
      </c>
      <c r="O179" s="42" t="str">
        <f t="shared" ca="1" si="169"/>
        <v/>
      </c>
      <c r="P179" s="43" t="str">
        <f t="shared" ca="1" si="170"/>
        <v/>
      </c>
      <c r="Q179" s="7" t="str">
        <f t="shared" ca="1" si="166"/>
        <v/>
      </c>
      <c r="R179" s="8" t="str">
        <f t="shared" ca="1" si="167"/>
        <v/>
      </c>
      <c r="S179" s="92" t="str">
        <f t="shared" si="168"/>
        <v/>
      </c>
      <c r="T179" s="96" t="str">
        <f t="shared" ca="1" si="171"/>
        <v/>
      </c>
      <c r="X179" s="101">
        <f t="shared" si="172"/>
        <v>1</v>
      </c>
      <c r="AA179" s="101" t="str">
        <f t="shared" si="173"/>
        <v/>
      </c>
      <c r="AB179" s="15"/>
      <c r="AC179" s="1"/>
      <c r="AD179"/>
      <c r="AE179" s="12"/>
      <c r="FZ179"/>
    </row>
    <row r="180" spans="1:182" x14ac:dyDescent="0.2">
      <c r="A180" s="20">
        <f t="shared" si="158"/>
        <v>43705</v>
      </c>
      <c r="B180" s="22">
        <f t="shared" si="174"/>
        <v>43705</v>
      </c>
      <c r="C180" s="40" t="str">
        <f t="shared" si="159"/>
        <v/>
      </c>
      <c r="D180" s="18" t="str">
        <f t="shared" si="160"/>
        <v/>
      </c>
      <c r="E180" s="18" t="str">
        <f t="shared" si="161"/>
        <v/>
      </c>
      <c r="F180" s="44">
        <f t="shared" ca="1" si="162"/>
        <v>0</v>
      </c>
      <c r="G180" s="2"/>
      <c r="H180" s="3"/>
      <c r="I180" s="26" t="str">
        <f t="shared" si="163"/>
        <v/>
      </c>
      <c r="J180" s="4"/>
      <c r="K180" s="5"/>
      <c r="L180" s="6" t="str">
        <f t="shared" si="164"/>
        <v/>
      </c>
      <c r="M180" s="79"/>
      <c r="N180" s="45">
        <f t="shared" si="165"/>
        <v>0</v>
      </c>
      <c r="O180" s="42" t="str">
        <f t="shared" ca="1" si="169"/>
        <v/>
      </c>
      <c r="P180" s="43" t="str">
        <f t="shared" ca="1" si="170"/>
        <v/>
      </c>
      <c r="Q180" s="7" t="str">
        <f t="shared" ca="1" si="166"/>
        <v/>
      </c>
      <c r="R180" s="8" t="str">
        <f t="shared" ca="1" si="167"/>
        <v/>
      </c>
      <c r="S180" s="92" t="str">
        <f t="shared" si="168"/>
        <v/>
      </c>
      <c r="T180" s="96" t="str">
        <f t="shared" ca="1" si="171"/>
        <v/>
      </c>
      <c r="X180" s="101">
        <f t="shared" si="172"/>
        <v>1</v>
      </c>
      <c r="AA180" s="101" t="str">
        <f t="shared" si="173"/>
        <v/>
      </c>
      <c r="AB180" s="15"/>
      <c r="AC180" s="1"/>
      <c r="AD180"/>
      <c r="AE180" s="12"/>
      <c r="FZ180"/>
    </row>
    <row r="181" spans="1:182" x14ac:dyDescent="0.2">
      <c r="A181" s="20">
        <f t="shared" si="158"/>
        <v>43706</v>
      </c>
      <c r="B181" s="22">
        <f t="shared" si="174"/>
        <v>43706</v>
      </c>
      <c r="C181" s="40" t="str">
        <f t="shared" si="159"/>
        <v/>
      </c>
      <c r="D181" s="18" t="str">
        <f t="shared" si="160"/>
        <v/>
      </c>
      <c r="E181" s="18" t="str">
        <f t="shared" si="161"/>
        <v/>
      </c>
      <c r="F181" s="44">
        <f t="shared" ca="1" si="162"/>
        <v>0</v>
      </c>
      <c r="G181" s="2"/>
      <c r="H181" s="3"/>
      <c r="I181" s="26" t="str">
        <f t="shared" si="163"/>
        <v/>
      </c>
      <c r="J181" s="4"/>
      <c r="K181" s="5"/>
      <c r="L181" s="6" t="str">
        <f t="shared" si="164"/>
        <v/>
      </c>
      <c r="M181" s="79"/>
      <c r="N181" s="45">
        <f t="shared" si="165"/>
        <v>0</v>
      </c>
      <c r="O181" s="42" t="str">
        <f t="shared" ca="1" si="169"/>
        <v/>
      </c>
      <c r="P181" s="43" t="str">
        <f t="shared" ca="1" si="170"/>
        <v/>
      </c>
      <c r="Q181" s="7" t="str">
        <f t="shared" ca="1" si="166"/>
        <v/>
      </c>
      <c r="R181" s="8" t="str">
        <f t="shared" ca="1" si="167"/>
        <v/>
      </c>
      <c r="S181" s="92" t="str">
        <f t="shared" si="168"/>
        <v/>
      </c>
      <c r="T181" s="96" t="str">
        <f t="shared" ca="1" si="171"/>
        <v/>
      </c>
      <c r="X181" s="101">
        <f t="shared" si="172"/>
        <v>1</v>
      </c>
      <c r="AA181" s="101" t="str">
        <f t="shared" si="173"/>
        <v/>
      </c>
      <c r="AB181" s="15"/>
      <c r="AC181" s="1"/>
      <c r="AD181"/>
      <c r="AE181" s="12"/>
      <c r="FZ181"/>
    </row>
    <row r="182" spans="1:182" x14ac:dyDescent="0.2">
      <c r="A182" s="20">
        <f t="shared" si="158"/>
        <v>43707</v>
      </c>
      <c r="B182" s="22">
        <f t="shared" si="174"/>
        <v>43707</v>
      </c>
      <c r="C182" s="40" t="str">
        <f t="shared" si="159"/>
        <v/>
      </c>
      <c r="D182" s="18" t="str">
        <f t="shared" si="160"/>
        <v/>
      </c>
      <c r="E182" s="18" t="str">
        <f t="shared" si="161"/>
        <v/>
      </c>
      <c r="F182" s="44">
        <f t="shared" ca="1" si="162"/>
        <v>0</v>
      </c>
      <c r="G182" s="2"/>
      <c r="H182" s="3"/>
      <c r="I182" s="26" t="str">
        <f t="shared" si="163"/>
        <v/>
      </c>
      <c r="J182" s="4"/>
      <c r="K182" s="5"/>
      <c r="L182" s="6" t="str">
        <f t="shared" si="164"/>
        <v/>
      </c>
      <c r="M182" s="79"/>
      <c r="N182" s="45">
        <f t="shared" si="165"/>
        <v>0</v>
      </c>
      <c r="O182" s="42" t="str">
        <f t="shared" ca="1" si="169"/>
        <v/>
      </c>
      <c r="P182" s="43" t="str">
        <f t="shared" ca="1" si="170"/>
        <v/>
      </c>
      <c r="Q182" s="7" t="str">
        <f t="shared" ca="1" si="166"/>
        <v/>
      </c>
      <c r="R182" s="8" t="str">
        <f t="shared" ca="1" si="167"/>
        <v/>
      </c>
      <c r="S182" s="92" t="str">
        <f t="shared" si="168"/>
        <v/>
      </c>
      <c r="T182" s="96" t="str">
        <f t="shared" ca="1" si="171"/>
        <v/>
      </c>
      <c r="X182" s="101">
        <f t="shared" si="172"/>
        <v>1</v>
      </c>
      <c r="AA182" s="101" t="str">
        <f t="shared" si="173"/>
        <v/>
      </c>
      <c r="AB182" s="15"/>
      <c r="AC182" s="1"/>
      <c r="AD182"/>
      <c r="AE182" s="12"/>
      <c r="FZ182"/>
    </row>
    <row r="183" spans="1:182" x14ac:dyDescent="0.2">
      <c r="A183" s="20">
        <f t="shared" si="158"/>
        <v>43708</v>
      </c>
      <c r="B183" s="22">
        <f t="shared" si="174"/>
        <v>43708</v>
      </c>
      <c r="C183" s="40" t="str">
        <f t="shared" si="159"/>
        <v/>
      </c>
      <c r="D183" s="18" t="str">
        <f t="shared" si="160"/>
        <v/>
      </c>
      <c r="E183" s="18" t="str">
        <f t="shared" si="161"/>
        <v/>
      </c>
      <c r="F183" s="44">
        <f t="shared" ca="1" si="162"/>
        <v>0</v>
      </c>
      <c r="G183" s="2"/>
      <c r="H183" s="3"/>
      <c r="I183" s="26" t="str">
        <f t="shared" si="163"/>
        <v/>
      </c>
      <c r="J183" s="4"/>
      <c r="K183" s="5"/>
      <c r="L183" s="6" t="str">
        <f t="shared" si="164"/>
        <v/>
      </c>
      <c r="M183" s="79"/>
      <c r="N183" s="45">
        <f t="shared" si="165"/>
        <v>0</v>
      </c>
      <c r="O183" s="42" t="str">
        <f t="shared" ca="1" si="169"/>
        <v/>
      </c>
      <c r="P183" s="43" t="str">
        <f t="shared" ca="1" si="170"/>
        <v/>
      </c>
      <c r="Q183" s="7" t="str">
        <f t="shared" ca="1" si="166"/>
        <v/>
      </c>
      <c r="R183" s="8" t="str">
        <f t="shared" ca="1" si="167"/>
        <v/>
      </c>
      <c r="S183" s="92">
        <f t="shared" ca="1" si="168"/>
        <v>0</v>
      </c>
      <c r="T183" s="96" t="str">
        <f t="shared" ca="1" si="171"/>
        <v/>
      </c>
      <c r="X183" s="101" t="str">
        <f t="shared" si="172"/>
        <v/>
      </c>
      <c r="AA183" s="101" t="str">
        <f t="shared" si="173"/>
        <v/>
      </c>
      <c r="AB183" s="15"/>
      <c r="AC183" s="1"/>
      <c r="AD183"/>
      <c r="AE183" s="12"/>
      <c r="FZ183"/>
    </row>
    <row r="184" spans="1:182" x14ac:dyDescent="0.2">
      <c r="A184" s="20">
        <f t="shared" si="158"/>
        <v>43709</v>
      </c>
      <c r="B184" s="22">
        <f t="shared" si="174"/>
        <v>43709</v>
      </c>
      <c r="C184" s="40" t="str">
        <f t="shared" si="159"/>
        <v/>
      </c>
      <c r="D184" s="18" t="str">
        <f t="shared" si="160"/>
        <v/>
      </c>
      <c r="E184" s="18" t="str">
        <f t="shared" si="161"/>
        <v/>
      </c>
      <c r="F184" s="44">
        <f t="shared" ca="1" si="162"/>
        <v>0</v>
      </c>
      <c r="G184" s="2"/>
      <c r="H184" s="3"/>
      <c r="I184" s="26" t="str">
        <f t="shared" si="163"/>
        <v/>
      </c>
      <c r="J184" s="4"/>
      <c r="K184" s="5"/>
      <c r="L184" s="6" t="str">
        <f t="shared" si="164"/>
        <v/>
      </c>
      <c r="M184" s="79"/>
      <c r="N184" s="45">
        <f t="shared" si="165"/>
        <v>0</v>
      </c>
      <c r="O184" s="42" t="str">
        <f t="shared" ca="1" si="169"/>
        <v/>
      </c>
      <c r="P184" s="43" t="str">
        <f t="shared" ca="1" si="170"/>
        <v/>
      </c>
      <c r="Q184" s="7" t="str">
        <f t="shared" ca="1" si="166"/>
        <v/>
      </c>
      <c r="R184" s="8" t="str">
        <f t="shared" ca="1" si="167"/>
        <v/>
      </c>
      <c r="S184" s="92" t="str">
        <f t="shared" si="168"/>
        <v/>
      </c>
      <c r="T184" s="96" t="str">
        <f t="shared" ca="1" si="171"/>
        <v/>
      </c>
      <c r="X184" s="101" t="str">
        <f t="shared" si="172"/>
        <v/>
      </c>
      <c r="AA184" s="101" t="str">
        <f t="shared" si="173"/>
        <v/>
      </c>
      <c r="AB184" s="15"/>
      <c r="AC184" s="1"/>
      <c r="AD184"/>
      <c r="AE184" s="12"/>
      <c r="FZ184"/>
    </row>
    <row r="185" spans="1:182" x14ac:dyDescent="0.2">
      <c r="A185" s="20">
        <f t="shared" si="158"/>
        <v>43710</v>
      </c>
      <c r="B185" s="22">
        <f t="shared" si="174"/>
        <v>43710</v>
      </c>
      <c r="C185" s="40" t="str">
        <f t="shared" si="159"/>
        <v/>
      </c>
      <c r="D185" s="18" t="str">
        <f t="shared" si="160"/>
        <v/>
      </c>
      <c r="E185" s="18" t="str">
        <f t="shared" si="161"/>
        <v/>
      </c>
      <c r="F185" s="44">
        <f t="shared" ca="1" si="162"/>
        <v>0</v>
      </c>
      <c r="G185" s="2"/>
      <c r="H185" s="3"/>
      <c r="I185" s="26" t="str">
        <f t="shared" si="163"/>
        <v/>
      </c>
      <c r="J185" s="4"/>
      <c r="K185" s="5"/>
      <c r="L185" s="6" t="str">
        <f t="shared" si="164"/>
        <v/>
      </c>
      <c r="M185" s="79"/>
      <c r="N185" s="45">
        <f t="shared" si="165"/>
        <v>0</v>
      </c>
      <c r="O185" s="42" t="str">
        <f t="shared" ca="1" si="169"/>
        <v/>
      </c>
      <c r="P185" s="43" t="str">
        <f t="shared" ca="1" si="170"/>
        <v/>
      </c>
      <c r="Q185" s="7" t="str">
        <f t="shared" ca="1" si="166"/>
        <v/>
      </c>
      <c r="R185" s="8" t="str">
        <f t="shared" ca="1" si="167"/>
        <v/>
      </c>
      <c r="S185" s="92" t="str">
        <f t="shared" si="168"/>
        <v/>
      </c>
      <c r="T185" s="96" t="str">
        <f t="shared" ca="1" si="171"/>
        <v/>
      </c>
      <c r="X185" s="101">
        <f t="shared" si="172"/>
        <v>1</v>
      </c>
      <c r="AA185" s="101" t="str">
        <f t="shared" si="173"/>
        <v/>
      </c>
      <c r="AB185" s="15"/>
      <c r="AC185" s="1"/>
      <c r="AD185"/>
      <c r="AE185" s="12"/>
      <c r="FZ185"/>
    </row>
    <row r="186" spans="1:182" x14ac:dyDescent="0.2">
      <c r="A186" s="20">
        <f t="shared" si="158"/>
        <v>43711</v>
      </c>
      <c r="B186" s="22">
        <f t="shared" si="174"/>
        <v>43711</v>
      </c>
      <c r="C186" s="40" t="str">
        <f t="shared" si="159"/>
        <v/>
      </c>
      <c r="D186" s="18" t="str">
        <f t="shared" si="160"/>
        <v/>
      </c>
      <c r="E186" s="18" t="str">
        <f t="shared" si="161"/>
        <v/>
      </c>
      <c r="F186" s="44">
        <f t="shared" ca="1" si="162"/>
        <v>0</v>
      </c>
      <c r="G186" s="2"/>
      <c r="H186" s="3"/>
      <c r="I186" s="26" t="str">
        <f t="shared" si="163"/>
        <v/>
      </c>
      <c r="J186" s="4"/>
      <c r="K186" s="5"/>
      <c r="L186" s="6" t="str">
        <f t="shared" si="164"/>
        <v/>
      </c>
      <c r="M186" s="79"/>
      <c r="N186" s="45">
        <f t="shared" si="165"/>
        <v>0</v>
      </c>
      <c r="O186" s="42" t="str">
        <f t="shared" ca="1" si="169"/>
        <v/>
      </c>
      <c r="P186" s="43" t="str">
        <f t="shared" ca="1" si="170"/>
        <v/>
      </c>
      <c r="Q186" s="7" t="str">
        <f t="shared" ca="1" si="166"/>
        <v/>
      </c>
      <c r="R186" s="8" t="str">
        <f t="shared" ca="1" si="167"/>
        <v/>
      </c>
      <c r="S186" s="92" t="str">
        <f t="shared" si="168"/>
        <v/>
      </c>
      <c r="T186" s="96" t="str">
        <f t="shared" ca="1" si="171"/>
        <v/>
      </c>
      <c r="X186" s="101">
        <f t="shared" si="172"/>
        <v>1</v>
      </c>
      <c r="AA186" s="101" t="str">
        <f t="shared" si="173"/>
        <v/>
      </c>
      <c r="AB186" s="15"/>
      <c r="AC186" s="1"/>
      <c r="AD186"/>
      <c r="AE186" s="12"/>
      <c r="FZ186"/>
    </row>
    <row r="187" spans="1:182" x14ac:dyDescent="0.2">
      <c r="A187" s="20">
        <f t="shared" si="158"/>
        <v>43712</v>
      </c>
      <c r="B187" s="22">
        <f t="shared" si="174"/>
        <v>43712</v>
      </c>
      <c r="C187" s="40" t="str">
        <f t="shared" si="159"/>
        <v/>
      </c>
      <c r="D187" s="18" t="str">
        <f t="shared" si="160"/>
        <v/>
      </c>
      <c r="E187" s="18" t="str">
        <f t="shared" si="161"/>
        <v/>
      </c>
      <c r="F187" s="44">
        <f t="shared" ca="1" si="162"/>
        <v>0</v>
      </c>
      <c r="G187" s="2"/>
      <c r="H187" s="3"/>
      <c r="I187" s="26" t="str">
        <f t="shared" si="163"/>
        <v/>
      </c>
      <c r="J187" s="4"/>
      <c r="K187" s="5"/>
      <c r="L187" s="6" t="str">
        <f t="shared" si="164"/>
        <v/>
      </c>
      <c r="M187" s="79"/>
      <c r="N187" s="45">
        <f t="shared" si="165"/>
        <v>0</v>
      </c>
      <c r="O187" s="42" t="str">
        <f t="shared" ca="1" si="169"/>
        <v/>
      </c>
      <c r="P187" s="43" t="str">
        <f t="shared" ca="1" si="170"/>
        <v/>
      </c>
      <c r="Q187" s="7" t="str">
        <f t="shared" ca="1" si="166"/>
        <v/>
      </c>
      <c r="R187" s="8" t="str">
        <f t="shared" ca="1" si="167"/>
        <v/>
      </c>
      <c r="S187" s="92" t="str">
        <f t="shared" si="168"/>
        <v/>
      </c>
      <c r="T187" s="96" t="str">
        <f t="shared" ca="1" si="171"/>
        <v/>
      </c>
      <c r="X187" s="101">
        <f t="shared" si="172"/>
        <v>1</v>
      </c>
      <c r="AA187" s="101" t="str">
        <f t="shared" si="173"/>
        <v/>
      </c>
      <c r="AB187" s="15"/>
      <c r="AC187" s="1"/>
      <c r="AD187"/>
      <c r="AE187" s="12"/>
      <c r="FZ187"/>
    </row>
    <row r="188" spans="1:182" x14ac:dyDescent="0.2">
      <c r="A188" s="20">
        <f t="shared" si="158"/>
        <v>43713</v>
      </c>
      <c r="B188" s="22">
        <f t="shared" si="174"/>
        <v>43713</v>
      </c>
      <c r="C188" s="40" t="str">
        <f t="shared" si="159"/>
        <v/>
      </c>
      <c r="D188" s="18" t="str">
        <f t="shared" si="160"/>
        <v/>
      </c>
      <c r="E188" s="18" t="str">
        <f t="shared" si="161"/>
        <v/>
      </c>
      <c r="F188" s="44">
        <f t="shared" ca="1" si="162"/>
        <v>0</v>
      </c>
      <c r="G188" s="2"/>
      <c r="H188" s="3"/>
      <c r="I188" s="26" t="str">
        <f t="shared" si="163"/>
        <v/>
      </c>
      <c r="J188" s="4"/>
      <c r="K188" s="5"/>
      <c r="L188" s="6" t="str">
        <f t="shared" si="164"/>
        <v/>
      </c>
      <c r="M188" s="79"/>
      <c r="N188" s="45">
        <f t="shared" si="165"/>
        <v>0</v>
      </c>
      <c r="O188" s="42" t="str">
        <f t="shared" ca="1" si="169"/>
        <v/>
      </c>
      <c r="P188" s="43" t="str">
        <f t="shared" ca="1" si="170"/>
        <v/>
      </c>
      <c r="Q188" s="7" t="str">
        <f t="shared" ca="1" si="166"/>
        <v/>
      </c>
      <c r="R188" s="8" t="str">
        <f t="shared" ca="1" si="167"/>
        <v/>
      </c>
      <c r="S188" s="92" t="str">
        <f t="shared" si="168"/>
        <v/>
      </c>
      <c r="T188" s="96" t="str">
        <f t="shared" ca="1" si="171"/>
        <v/>
      </c>
      <c r="X188" s="101">
        <f t="shared" si="172"/>
        <v>1</v>
      </c>
      <c r="AA188" s="101" t="str">
        <f t="shared" si="173"/>
        <v/>
      </c>
      <c r="AB188" s="15"/>
      <c r="AC188" s="1"/>
      <c r="AD188"/>
      <c r="AE188" s="12"/>
      <c r="FZ188"/>
    </row>
    <row r="189" spans="1:182" x14ac:dyDescent="0.2">
      <c r="A189" s="20">
        <f t="shared" si="158"/>
        <v>43714</v>
      </c>
      <c r="B189" s="22">
        <f t="shared" si="174"/>
        <v>43714</v>
      </c>
      <c r="C189" s="40" t="str">
        <f t="shared" si="159"/>
        <v/>
      </c>
      <c r="D189" s="18" t="str">
        <f t="shared" si="160"/>
        <v/>
      </c>
      <c r="E189" s="18" t="str">
        <f t="shared" si="161"/>
        <v/>
      </c>
      <c r="F189" s="44">
        <f t="shared" ca="1" si="162"/>
        <v>0</v>
      </c>
      <c r="G189" s="2"/>
      <c r="H189" s="3"/>
      <c r="I189" s="26" t="str">
        <f t="shared" si="163"/>
        <v/>
      </c>
      <c r="J189" s="4"/>
      <c r="K189" s="5"/>
      <c r="L189" s="6" t="str">
        <f t="shared" si="164"/>
        <v/>
      </c>
      <c r="M189" s="79"/>
      <c r="N189" s="45">
        <f t="shared" si="165"/>
        <v>0</v>
      </c>
      <c r="O189" s="42" t="str">
        <f t="shared" ca="1" si="169"/>
        <v/>
      </c>
      <c r="P189" s="43" t="str">
        <f t="shared" ca="1" si="170"/>
        <v/>
      </c>
      <c r="Q189" s="7" t="str">
        <f t="shared" ca="1" si="166"/>
        <v/>
      </c>
      <c r="R189" s="8" t="str">
        <f t="shared" ca="1" si="167"/>
        <v/>
      </c>
      <c r="S189" s="92" t="str">
        <f t="shared" si="168"/>
        <v/>
      </c>
      <c r="T189" s="96" t="str">
        <f t="shared" ca="1" si="171"/>
        <v/>
      </c>
      <c r="X189" s="101">
        <f t="shared" si="172"/>
        <v>1</v>
      </c>
      <c r="AA189" s="101" t="str">
        <f t="shared" si="173"/>
        <v/>
      </c>
      <c r="AB189" s="15"/>
      <c r="AC189" s="1"/>
      <c r="AD189"/>
      <c r="AE189" s="12"/>
      <c r="FZ189"/>
    </row>
    <row r="190" spans="1:182" x14ac:dyDescent="0.2">
      <c r="A190" s="20">
        <f t="shared" si="158"/>
        <v>43715</v>
      </c>
      <c r="B190" s="22">
        <f t="shared" si="174"/>
        <v>43715</v>
      </c>
      <c r="C190" s="40" t="str">
        <f t="shared" si="159"/>
        <v/>
      </c>
      <c r="D190" s="18" t="str">
        <f t="shared" si="160"/>
        <v/>
      </c>
      <c r="E190" s="18" t="str">
        <f t="shared" si="161"/>
        <v/>
      </c>
      <c r="F190" s="44">
        <f t="shared" ca="1" si="162"/>
        <v>0</v>
      </c>
      <c r="G190" s="2"/>
      <c r="H190" s="3"/>
      <c r="I190" s="26" t="str">
        <f t="shared" si="163"/>
        <v/>
      </c>
      <c r="J190" s="4"/>
      <c r="K190" s="5"/>
      <c r="L190" s="6" t="str">
        <f t="shared" si="164"/>
        <v/>
      </c>
      <c r="M190" s="79"/>
      <c r="N190" s="45">
        <f t="shared" si="165"/>
        <v>0</v>
      </c>
      <c r="O190" s="42" t="str">
        <f t="shared" ca="1" si="169"/>
        <v/>
      </c>
      <c r="P190" s="43" t="str">
        <f t="shared" ca="1" si="170"/>
        <v/>
      </c>
      <c r="Q190" s="7" t="str">
        <f t="shared" ca="1" si="166"/>
        <v/>
      </c>
      <c r="R190" s="8" t="str">
        <f t="shared" ca="1" si="167"/>
        <v/>
      </c>
      <c r="S190" s="92">
        <f t="shared" ca="1" si="168"/>
        <v>0</v>
      </c>
      <c r="T190" s="96" t="str">
        <f t="shared" ca="1" si="171"/>
        <v/>
      </c>
      <c r="X190" s="101" t="str">
        <f t="shared" si="172"/>
        <v/>
      </c>
      <c r="AA190" s="101" t="str">
        <f t="shared" si="173"/>
        <v/>
      </c>
      <c r="AB190" s="15"/>
      <c r="AC190" s="1"/>
      <c r="AD190"/>
      <c r="AE190" s="12"/>
      <c r="FZ190"/>
    </row>
    <row r="191" spans="1:182" x14ac:dyDescent="0.2">
      <c r="A191" s="20">
        <f t="shared" si="158"/>
        <v>43716</v>
      </c>
      <c r="B191" s="22">
        <f t="shared" si="174"/>
        <v>43716</v>
      </c>
      <c r="C191" s="40" t="str">
        <f t="shared" si="159"/>
        <v/>
      </c>
      <c r="D191" s="18" t="str">
        <f t="shared" si="160"/>
        <v/>
      </c>
      <c r="E191" s="18" t="str">
        <f t="shared" si="161"/>
        <v/>
      </c>
      <c r="F191" s="44">
        <f t="shared" ca="1" si="162"/>
        <v>0</v>
      </c>
      <c r="G191" s="2"/>
      <c r="H191" s="3"/>
      <c r="I191" s="26" t="str">
        <f t="shared" si="163"/>
        <v/>
      </c>
      <c r="J191" s="4"/>
      <c r="K191" s="5"/>
      <c r="L191" s="6" t="str">
        <f t="shared" si="164"/>
        <v/>
      </c>
      <c r="M191" s="79"/>
      <c r="N191" s="45">
        <f t="shared" si="165"/>
        <v>0</v>
      </c>
      <c r="O191" s="42" t="str">
        <f t="shared" ca="1" si="169"/>
        <v/>
      </c>
      <c r="P191" s="43" t="str">
        <f t="shared" ca="1" si="170"/>
        <v/>
      </c>
      <c r="Q191" s="7" t="str">
        <f t="shared" ca="1" si="166"/>
        <v/>
      </c>
      <c r="R191" s="8" t="str">
        <f t="shared" ca="1" si="167"/>
        <v/>
      </c>
      <c r="S191" s="92" t="str">
        <f t="shared" si="168"/>
        <v/>
      </c>
      <c r="T191" s="96" t="str">
        <f t="shared" ca="1" si="171"/>
        <v/>
      </c>
      <c r="X191" s="101" t="str">
        <f t="shared" si="172"/>
        <v/>
      </c>
      <c r="AA191" s="101" t="str">
        <f t="shared" si="173"/>
        <v/>
      </c>
      <c r="AB191" s="15"/>
      <c r="AC191" s="1"/>
      <c r="AD191"/>
      <c r="AE191" s="12"/>
      <c r="FZ191"/>
    </row>
    <row r="192" spans="1:182" x14ac:dyDescent="0.2">
      <c r="A192" s="20">
        <f t="shared" si="158"/>
        <v>43717</v>
      </c>
      <c r="B192" s="22">
        <f t="shared" si="174"/>
        <v>43717</v>
      </c>
      <c r="C192" s="40" t="str">
        <f t="shared" si="159"/>
        <v/>
      </c>
      <c r="D192" s="18" t="str">
        <f t="shared" si="160"/>
        <v/>
      </c>
      <c r="E192" s="18" t="str">
        <f t="shared" si="161"/>
        <v/>
      </c>
      <c r="F192" s="44">
        <f t="shared" ca="1" si="162"/>
        <v>0</v>
      </c>
      <c r="G192" s="2"/>
      <c r="H192" s="3"/>
      <c r="I192" s="26" t="str">
        <f t="shared" si="163"/>
        <v/>
      </c>
      <c r="J192" s="4"/>
      <c r="K192" s="5"/>
      <c r="L192" s="6" t="str">
        <f t="shared" si="164"/>
        <v/>
      </c>
      <c r="M192" s="79"/>
      <c r="N192" s="45">
        <f t="shared" si="165"/>
        <v>0</v>
      </c>
      <c r="O192" s="42" t="str">
        <f t="shared" ca="1" si="169"/>
        <v/>
      </c>
      <c r="P192" s="43" t="str">
        <f t="shared" ca="1" si="170"/>
        <v/>
      </c>
      <c r="Q192" s="7" t="str">
        <f t="shared" ca="1" si="166"/>
        <v/>
      </c>
      <c r="R192" s="8" t="str">
        <f t="shared" ca="1" si="167"/>
        <v/>
      </c>
      <c r="S192" s="92" t="str">
        <f t="shared" si="168"/>
        <v/>
      </c>
      <c r="T192" s="96" t="str">
        <f t="shared" ca="1" si="171"/>
        <v/>
      </c>
      <c r="X192" s="101">
        <f t="shared" si="172"/>
        <v>1</v>
      </c>
      <c r="AA192" s="101" t="str">
        <f t="shared" si="173"/>
        <v/>
      </c>
      <c r="AB192" s="15"/>
      <c r="AC192" s="1"/>
      <c r="AD192"/>
      <c r="AE192" s="12"/>
      <c r="FZ192"/>
    </row>
    <row r="193" spans="1:182" x14ac:dyDescent="0.2">
      <c r="A193" s="20">
        <f t="shared" si="158"/>
        <v>43718</v>
      </c>
      <c r="B193" s="22">
        <f t="shared" si="174"/>
        <v>43718</v>
      </c>
      <c r="C193" s="40" t="str">
        <f t="shared" si="159"/>
        <v/>
      </c>
      <c r="D193" s="18" t="str">
        <f t="shared" si="160"/>
        <v/>
      </c>
      <c r="E193" s="18" t="str">
        <f t="shared" si="161"/>
        <v/>
      </c>
      <c r="F193" s="44">
        <f t="shared" ca="1" si="162"/>
        <v>0</v>
      </c>
      <c r="G193" s="2"/>
      <c r="H193" s="3"/>
      <c r="I193" s="26" t="str">
        <f t="shared" si="163"/>
        <v/>
      </c>
      <c r="J193" s="4"/>
      <c r="K193" s="5"/>
      <c r="L193" s="6" t="str">
        <f t="shared" si="164"/>
        <v/>
      </c>
      <c r="M193" s="79"/>
      <c r="N193" s="45">
        <f t="shared" si="165"/>
        <v>0</v>
      </c>
      <c r="O193" s="42" t="str">
        <f t="shared" ca="1" si="169"/>
        <v/>
      </c>
      <c r="P193" s="43" t="str">
        <f t="shared" ca="1" si="170"/>
        <v/>
      </c>
      <c r="Q193" s="7" t="str">
        <f t="shared" ca="1" si="166"/>
        <v/>
      </c>
      <c r="R193" s="8" t="str">
        <f t="shared" ca="1" si="167"/>
        <v/>
      </c>
      <c r="S193" s="92" t="str">
        <f t="shared" si="168"/>
        <v/>
      </c>
      <c r="T193" s="96" t="str">
        <f t="shared" ca="1" si="171"/>
        <v/>
      </c>
      <c r="X193" s="101">
        <f t="shared" si="172"/>
        <v>1</v>
      </c>
      <c r="AA193" s="101" t="str">
        <f t="shared" si="173"/>
        <v/>
      </c>
      <c r="AB193" s="15"/>
      <c r="AC193" s="1"/>
      <c r="AD193"/>
      <c r="AE193" s="12"/>
      <c r="FZ193"/>
    </row>
    <row r="194" spans="1:182" x14ac:dyDescent="0.2">
      <c r="A194" s="20">
        <f t="shared" si="158"/>
        <v>43719</v>
      </c>
      <c r="B194" s="22">
        <f t="shared" si="174"/>
        <v>43719</v>
      </c>
      <c r="C194" s="40" t="str">
        <f t="shared" si="159"/>
        <v/>
      </c>
      <c r="D194" s="18" t="str">
        <f t="shared" si="160"/>
        <v/>
      </c>
      <c r="E194" s="18" t="str">
        <f t="shared" si="161"/>
        <v/>
      </c>
      <c r="F194" s="44">
        <f t="shared" ca="1" si="162"/>
        <v>0</v>
      </c>
      <c r="G194" s="2"/>
      <c r="H194" s="3"/>
      <c r="I194" s="26" t="str">
        <f t="shared" si="163"/>
        <v/>
      </c>
      <c r="J194" s="4"/>
      <c r="K194" s="5"/>
      <c r="L194" s="6" t="str">
        <f t="shared" si="164"/>
        <v/>
      </c>
      <c r="M194" s="79"/>
      <c r="N194" s="45">
        <f t="shared" si="165"/>
        <v>0</v>
      </c>
      <c r="O194" s="42" t="str">
        <f t="shared" ca="1" si="169"/>
        <v/>
      </c>
      <c r="P194" s="43" t="str">
        <f t="shared" ca="1" si="170"/>
        <v/>
      </c>
      <c r="Q194" s="7" t="str">
        <f t="shared" ca="1" si="166"/>
        <v/>
      </c>
      <c r="R194" s="8" t="str">
        <f t="shared" ca="1" si="167"/>
        <v/>
      </c>
      <c r="S194" s="92" t="str">
        <f t="shared" si="168"/>
        <v/>
      </c>
      <c r="T194" s="96" t="str">
        <f t="shared" ca="1" si="171"/>
        <v/>
      </c>
      <c r="X194" s="101">
        <f t="shared" si="172"/>
        <v>1</v>
      </c>
      <c r="AA194" s="101" t="str">
        <f t="shared" si="173"/>
        <v/>
      </c>
      <c r="AB194" s="15"/>
      <c r="AC194" s="1"/>
      <c r="AD194"/>
      <c r="AE194" s="12"/>
      <c r="FZ194"/>
    </row>
    <row r="195" spans="1:182" x14ac:dyDescent="0.2">
      <c r="A195" s="20">
        <f t="shared" si="158"/>
        <v>43720</v>
      </c>
      <c r="B195" s="22">
        <f t="shared" si="174"/>
        <v>43720</v>
      </c>
      <c r="C195" s="40" t="str">
        <f t="shared" si="159"/>
        <v/>
      </c>
      <c r="D195" s="18" t="str">
        <f t="shared" si="160"/>
        <v/>
      </c>
      <c r="E195" s="18" t="str">
        <f t="shared" si="161"/>
        <v/>
      </c>
      <c r="F195" s="44">
        <f t="shared" ca="1" si="162"/>
        <v>0</v>
      </c>
      <c r="G195" s="2"/>
      <c r="H195" s="3"/>
      <c r="I195" s="26" t="str">
        <f t="shared" si="163"/>
        <v/>
      </c>
      <c r="J195" s="4"/>
      <c r="K195" s="5"/>
      <c r="L195" s="6" t="str">
        <f t="shared" si="164"/>
        <v/>
      </c>
      <c r="M195" s="79"/>
      <c r="N195" s="45">
        <f t="shared" si="165"/>
        <v>0</v>
      </c>
      <c r="O195" s="42" t="str">
        <f t="shared" ca="1" si="169"/>
        <v/>
      </c>
      <c r="P195" s="43" t="str">
        <f t="shared" ca="1" si="170"/>
        <v/>
      </c>
      <c r="Q195" s="7" t="str">
        <f t="shared" ca="1" si="166"/>
        <v/>
      </c>
      <c r="R195" s="8" t="str">
        <f t="shared" ca="1" si="167"/>
        <v/>
      </c>
      <c r="S195" s="92" t="str">
        <f t="shared" si="168"/>
        <v/>
      </c>
      <c r="T195" s="96" t="str">
        <f t="shared" ca="1" si="171"/>
        <v/>
      </c>
      <c r="X195" s="101">
        <f t="shared" si="172"/>
        <v>1</v>
      </c>
      <c r="AA195" s="101" t="str">
        <f t="shared" si="173"/>
        <v/>
      </c>
      <c r="AB195" s="15"/>
      <c r="AC195" s="1"/>
      <c r="AD195"/>
      <c r="AE195" s="12"/>
      <c r="FZ195"/>
    </row>
    <row r="196" spans="1:182" x14ac:dyDescent="0.2">
      <c r="A196" s="20">
        <f t="shared" si="158"/>
        <v>43721</v>
      </c>
      <c r="B196" s="22">
        <f t="shared" si="174"/>
        <v>43721</v>
      </c>
      <c r="C196" s="40" t="str">
        <f t="shared" si="159"/>
        <v/>
      </c>
      <c r="D196" s="18" t="str">
        <f t="shared" si="160"/>
        <v/>
      </c>
      <c r="E196" s="18" t="str">
        <f t="shared" si="161"/>
        <v/>
      </c>
      <c r="F196" s="44">
        <f t="shared" ca="1" si="162"/>
        <v>0</v>
      </c>
      <c r="G196" s="2"/>
      <c r="H196" s="3"/>
      <c r="I196" s="26" t="str">
        <f t="shared" si="163"/>
        <v/>
      </c>
      <c r="J196" s="4"/>
      <c r="K196" s="5"/>
      <c r="L196" s="6" t="str">
        <f t="shared" si="164"/>
        <v/>
      </c>
      <c r="M196" s="79"/>
      <c r="N196" s="45">
        <f t="shared" si="165"/>
        <v>0</v>
      </c>
      <c r="O196" s="42" t="str">
        <f t="shared" ca="1" si="169"/>
        <v/>
      </c>
      <c r="P196" s="43" t="str">
        <f t="shared" ca="1" si="170"/>
        <v/>
      </c>
      <c r="Q196" s="7" t="str">
        <f t="shared" ca="1" si="166"/>
        <v/>
      </c>
      <c r="R196" s="8" t="str">
        <f t="shared" ca="1" si="167"/>
        <v/>
      </c>
      <c r="S196" s="92" t="str">
        <f t="shared" si="168"/>
        <v/>
      </c>
      <c r="T196" s="96" t="str">
        <f t="shared" ca="1" si="171"/>
        <v/>
      </c>
      <c r="X196" s="101">
        <f t="shared" si="172"/>
        <v>1</v>
      </c>
      <c r="AA196" s="101" t="str">
        <f t="shared" si="173"/>
        <v/>
      </c>
      <c r="AB196" s="15"/>
      <c r="AC196" s="1"/>
      <c r="AD196"/>
      <c r="AE196" s="12"/>
      <c r="FZ196"/>
    </row>
    <row r="197" spans="1:182" x14ac:dyDescent="0.2">
      <c r="A197" s="20">
        <f t="shared" si="158"/>
        <v>43722</v>
      </c>
      <c r="B197" s="22">
        <f t="shared" si="174"/>
        <v>43722</v>
      </c>
      <c r="C197" s="40" t="str">
        <f t="shared" si="159"/>
        <v/>
      </c>
      <c r="D197" s="18" t="str">
        <f t="shared" si="160"/>
        <v/>
      </c>
      <c r="E197" s="18" t="str">
        <f t="shared" si="161"/>
        <v/>
      </c>
      <c r="F197" s="44">
        <f t="shared" ca="1" si="162"/>
        <v>0</v>
      </c>
      <c r="G197" s="2"/>
      <c r="H197" s="3"/>
      <c r="I197" s="26" t="str">
        <f t="shared" si="163"/>
        <v/>
      </c>
      <c r="J197" s="4"/>
      <c r="K197" s="5"/>
      <c r="L197" s="6" t="str">
        <f t="shared" si="164"/>
        <v/>
      </c>
      <c r="M197" s="79"/>
      <c r="N197" s="45">
        <f t="shared" si="165"/>
        <v>0</v>
      </c>
      <c r="O197" s="42" t="str">
        <f t="shared" ca="1" si="169"/>
        <v/>
      </c>
      <c r="P197" s="43" t="str">
        <f t="shared" ca="1" si="170"/>
        <v/>
      </c>
      <c r="Q197" s="7" t="str">
        <f t="shared" ca="1" si="166"/>
        <v/>
      </c>
      <c r="R197" s="8" t="str">
        <f t="shared" ca="1" si="167"/>
        <v/>
      </c>
      <c r="S197" s="92">
        <f t="shared" ca="1" si="168"/>
        <v>0</v>
      </c>
      <c r="T197" s="96" t="str">
        <f t="shared" ca="1" si="171"/>
        <v/>
      </c>
      <c r="X197" s="101" t="str">
        <f t="shared" si="172"/>
        <v/>
      </c>
      <c r="AA197" s="101" t="str">
        <f t="shared" si="173"/>
        <v/>
      </c>
      <c r="AB197" s="15"/>
      <c r="AC197" s="1"/>
      <c r="AD197"/>
      <c r="AE197" s="12"/>
      <c r="FZ197"/>
    </row>
    <row r="198" spans="1:182" x14ac:dyDescent="0.2">
      <c r="A198" s="20">
        <f t="shared" si="158"/>
        <v>43723</v>
      </c>
      <c r="B198" s="22">
        <f t="shared" si="174"/>
        <v>43723</v>
      </c>
      <c r="C198" s="40" t="str">
        <f t="shared" si="159"/>
        <v/>
      </c>
      <c r="D198" s="18" t="str">
        <f t="shared" si="160"/>
        <v/>
      </c>
      <c r="E198" s="18" t="str">
        <f t="shared" si="161"/>
        <v/>
      </c>
      <c r="F198" s="44">
        <f t="shared" ca="1" si="162"/>
        <v>0</v>
      </c>
      <c r="G198" s="2"/>
      <c r="H198" s="3"/>
      <c r="I198" s="26" t="str">
        <f t="shared" si="163"/>
        <v/>
      </c>
      <c r="J198" s="4"/>
      <c r="K198" s="5"/>
      <c r="L198" s="6" t="str">
        <f t="shared" si="164"/>
        <v/>
      </c>
      <c r="M198" s="79"/>
      <c r="N198" s="45">
        <f t="shared" si="165"/>
        <v>0</v>
      </c>
      <c r="O198" s="42" t="str">
        <f t="shared" ca="1" si="169"/>
        <v/>
      </c>
      <c r="P198" s="43" t="str">
        <f t="shared" ca="1" si="170"/>
        <v/>
      </c>
      <c r="Q198" s="7" t="str">
        <f t="shared" ca="1" si="166"/>
        <v/>
      </c>
      <c r="R198" s="8" t="str">
        <f t="shared" ca="1" si="167"/>
        <v/>
      </c>
      <c r="S198" s="92" t="str">
        <f t="shared" si="168"/>
        <v/>
      </c>
      <c r="T198" s="96" t="str">
        <f t="shared" ca="1" si="171"/>
        <v/>
      </c>
      <c r="X198" s="101" t="str">
        <f t="shared" si="172"/>
        <v/>
      </c>
      <c r="AA198" s="101" t="str">
        <f t="shared" si="173"/>
        <v/>
      </c>
      <c r="AB198" s="15"/>
      <c r="AC198" s="1"/>
      <c r="AD198"/>
      <c r="AE198" s="12"/>
      <c r="FZ198"/>
    </row>
    <row r="199" spans="1:182" x14ac:dyDescent="0.2">
      <c r="A199" s="20">
        <f t="shared" si="158"/>
        <v>43724</v>
      </c>
      <c r="B199" s="22">
        <f t="shared" si="174"/>
        <v>43724</v>
      </c>
      <c r="C199" s="40" t="str">
        <f t="shared" si="159"/>
        <v/>
      </c>
      <c r="D199" s="18" t="str">
        <f t="shared" si="160"/>
        <v/>
      </c>
      <c r="E199" s="18" t="str">
        <f t="shared" si="161"/>
        <v/>
      </c>
      <c r="F199" s="44">
        <f t="shared" ca="1" si="162"/>
        <v>0</v>
      </c>
      <c r="G199" s="2"/>
      <c r="H199" s="3"/>
      <c r="I199" s="26" t="str">
        <f t="shared" si="163"/>
        <v/>
      </c>
      <c r="J199" s="4"/>
      <c r="K199" s="5"/>
      <c r="L199" s="6" t="str">
        <f t="shared" si="164"/>
        <v/>
      </c>
      <c r="M199" s="79"/>
      <c r="N199" s="45">
        <f t="shared" si="165"/>
        <v>0</v>
      </c>
      <c r="O199" s="42" t="str">
        <f t="shared" ca="1" si="169"/>
        <v/>
      </c>
      <c r="P199" s="43" t="str">
        <f t="shared" ca="1" si="170"/>
        <v/>
      </c>
      <c r="Q199" s="7" t="str">
        <f t="shared" ca="1" si="166"/>
        <v/>
      </c>
      <c r="R199" s="8" t="str">
        <f t="shared" ca="1" si="167"/>
        <v/>
      </c>
      <c r="S199" s="92" t="str">
        <f t="shared" si="168"/>
        <v/>
      </c>
      <c r="T199" s="96" t="str">
        <f t="shared" ca="1" si="171"/>
        <v/>
      </c>
      <c r="X199" s="101">
        <f t="shared" si="172"/>
        <v>1</v>
      </c>
      <c r="AA199" s="101" t="str">
        <f t="shared" si="173"/>
        <v/>
      </c>
      <c r="AB199" s="15"/>
      <c r="AC199" s="1"/>
      <c r="AD199"/>
      <c r="AE199" s="12"/>
      <c r="FZ199"/>
    </row>
    <row r="200" spans="1:182" x14ac:dyDescent="0.2">
      <c r="A200" s="20">
        <f t="shared" si="158"/>
        <v>43725</v>
      </c>
      <c r="B200" s="22">
        <f t="shared" si="174"/>
        <v>43725</v>
      </c>
      <c r="C200" s="40" t="str">
        <f t="shared" si="159"/>
        <v/>
      </c>
      <c r="D200" s="18" t="str">
        <f t="shared" si="160"/>
        <v/>
      </c>
      <c r="E200" s="18" t="str">
        <f t="shared" si="161"/>
        <v/>
      </c>
      <c r="F200" s="44">
        <f t="shared" ca="1" si="162"/>
        <v>0</v>
      </c>
      <c r="G200" s="2"/>
      <c r="H200" s="3"/>
      <c r="I200" s="26" t="str">
        <f t="shared" si="163"/>
        <v/>
      </c>
      <c r="J200" s="4"/>
      <c r="K200" s="5"/>
      <c r="L200" s="6" t="str">
        <f t="shared" si="164"/>
        <v/>
      </c>
      <c r="M200" s="79"/>
      <c r="N200" s="45">
        <f t="shared" si="165"/>
        <v>0</v>
      </c>
      <c r="O200" s="42" t="str">
        <f t="shared" ca="1" si="169"/>
        <v/>
      </c>
      <c r="P200" s="43" t="str">
        <f t="shared" ca="1" si="170"/>
        <v/>
      </c>
      <c r="Q200" s="7" t="str">
        <f t="shared" ca="1" si="166"/>
        <v/>
      </c>
      <c r="R200" s="8" t="str">
        <f t="shared" ca="1" si="167"/>
        <v/>
      </c>
      <c r="S200" s="92" t="str">
        <f t="shared" si="168"/>
        <v/>
      </c>
      <c r="T200" s="96" t="str">
        <f t="shared" ca="1" si="171"/>
        <v/>
      </c>
      <c r="X200" s="101">
        <f t="shared" si="172"/>
        <v>1</v>
      </c>
      <c r="AA200" s="101" t="str">
        <f t="shared" si="173"/>
        <v/>
      </c>
      <c r="AB200" s="15"/>
      <c r="AC200" s="1"/>
      <c r="AD200"/>
      <c r="AE200" s="12"/>
      <c r="FZ200"/>
    </row>
    <row r="201" spans="1:182" x14ac:dyDescent="0.2">
      <c r="A201" s="20">
        <f t="shared" si="158"/>
        <v>43726</v>
      </c>
      <c r="B201" s="22">
        <f t="shared" si="174"/>
        <v>43726</v>
      </c>
      <c r="C201" s="40" t="str">
        <f t="shared" si="159"/>
        <v/>
      </c>
      <c r="D201" s="18" t="str">
        <f t="shared" si="160"/>
        <v/>
      </c>
      <c r="E201" s="18" t="str">
        <f t="shared" si="161"/>
        <v/>
      </c>
      <c r="F201" s="44">
        <f t="shared" ca="1" si="162"/>
        <v>0</v>
      </c>
      <c r="G201" s="2"/>
      <c r="H201" s="3"/>
      <c r="I201" s="26" t="str">
        <f t="shared" si="163"/>
        <v/>
      </c>
      <c r="J201" s="4"/>
      <c r="K201" s="5"/>
      <c r="L201" s="6" t="str">
        <f t="shared" si="164"/>
        <v/>
      </c>
      <c r="M201" s="79"/>
      <c r="N201" s="45">
        <f t="shared" si="165"/>
        <v>0</v>
      </c>
      <c r="O201" s="42" t="str">
        <f t="shared" ca="1" si="169"/>
        <v/>
      </c>
      <c r="P201" s="43" t="str">
        <f t="shared" ca="1" si="170"/>
        <v/>
      </c>
      <c r="Q201" s="7" t="str">
        <f t="shared" ca="1" si="166"/>
        <v/>
      </c>
      <c r="R201" s="8" t="str">
        <f t="shared" ca="1" si="167"/>
        <v/>
      </c>
      <c r="S201" s="92" t="str">
        <f t="shared" si="168"/>
        <v/>
      </c>
      <c r="T201" s="96" t="str">
        <f t="shared" ca="1" si="171"/>
        <v/>
      </c>
      <c r="X201" s="101">
        <f t="shared" si="172"/>
        <v>1</v>
      </c>
      <c r="AA201" s="101" t="str">
        <f t="shared" si="173"/>
        <v/>
      </c>
      <c r="AB201" s="15"/>
      <c r="AC201" s="1"/>
      <c r="AD201"/>
      <c r="AE201" s="12"/>
      <c r="FZ201"/>
    </row>
    <row r="202" spans="1:182" x14ac:dyDescent="0.2">
      <c r="A202" s="20">
        <f t="shared" si="158"/>
        <v>43727</v>
      </c>
      <c r="B202" s="22">
        <f t="shared" si="174"/>
        <v>43727</v>
      </c>
      <c r="C202" s="40" t="str">
        <f t="shared" si="159"/>
        <v/>
      </c>
      <c r="D202" s="18" t="str">
        <f t="shared" si="160"/>
        <v/>
      </c>
      <c r="E202" s="18" t="str">
        <f t="shared" si="161"/>
        <v/>
      </c>
      <c r="F202" s="44">
        <f t="shared" ca="1" si="162"/>
        <v>0</v>
      </c>
      <c r="G202" s="2"/>
      <c r="H202" s="3"/>
      <c r="I202" s="26" t="str">
        <f t="shared" si="163"/>
        <v/>
      </c>
      <c r="J202" s="4"/>
      <c r="K202" s="5"/>
      <c r="L202" s="6" t="str">
        <f t="shared" si="164"/>
        <v/>
      </c>
      <c r="M202" s="79"/>
      <c r="N202" s="45">
        <f t="shared" si="165"/>
        <v>0</v>
      </c>
      <c r="O202" s="42" t="str">
        <f t="shared" ca="1" si="169"/>
        <v/>
      </c>
      <c r="P202" s="43" t="str">
        <f t="shared" ca="1" si="170"/>
        <v/>
      </c>
      <c r="Q202" s="7" t="str">
        <f t="shared" ca="1" si="166"/>
        <v/>
      </c>
      <c r="R202" s="8" t="str">
        <f t="shared" ca="1" si="167"/>
        <v/>
      </c>
      <c r="S202" s="92" t="str">
        <f t="shared" si="168"/>
        <v/>
      </c>
      <c r="T202" s="96" t="str">
        <f t="shared" ca="1" si="171"/>
        <v/>
      </c>
      <c r="X202" s="101">
        <f t="shared" si="172"/>
        <v>1</v>
      </c>
      <c r="AA202" s="101" t="str">
        <f t="shared" si="173"/>
        <v/>
      </c>
      <c r="AB202" s="15"/>
      <c r="AC202" s="1"/>
      <c r="AD202"/>
      <c r="AE202" s="12"/>
      <c r="FZ202"/>
    </row>
    <row r="203" spans="1:182" x14ac:dyDescent="0.2">
      <c r="A203" s="20">
        <f t="shared" si="158"/>
        <v>43728</v>
      </c>
      <c r="B203" s="22">
        <f t="shared" si="174"/>
        <v>43728</v>
      </c>
      <c r="C203" s="40" t="str">
        <f t="shared" si="159"/>
        <v/>
      </c>
      <c r="D203" s="18" t="str">
        <f t="shared" si="160"/>
        <v/>
      </c>
      <c r="E203" s="18" t="str">
        <f t="shared" si="161"/>
        <v/>
      </c>
      <c r="F203" s="44">
        <f t="shared" ca="1" si="162"/>
        <v>0</v>
      </c>
      <c r="G203" s="2"/>
      <c r="H203" s="3"/>
      <c r="I203" s="26" t="str">
        <f t="shared" si="163"/>
        <v/>
      </c>
      <c r="J203" s="4"/>
      <c r="K203" s="5"/>
      <c r="L203" s="6" t="str">
        <f t="shared" si="164"/>
        <v/>
      </c>
      <c r="M203" s="79"/>
      <c r="N203" s="45">
        <f t="shared" si="165"/>
        <v>0</v>
      </c>
      <c r="O203" s="42" t="str">
        <f t="shared" ca="1" si="169"/>
        <v/>
      </c>
      <c r="P203" s="43" t="str">
        <f t="shared" ca="1" si="170"/>
        <v/>
      </c>
      <c r="Q203" s="7" t="str">
        <f t="shared" ca="1" si="166"/>
        <v/>
      </c>
      <c r="R203" s="8" t="str">
        <f t="shared" ca="1" si="167"/>
        <v/>
      </c>
      <c r="S203" s="92" t="str">
        <f t="shared" si="168"/>
        <v/>
      </c>
      <c r="T203" s="96" t="str">
        <f t="shared" ca="1" si="171"/>
        <v/>
      </c>
      <c r="X203" s="101">
        <f t="shared" si="172"/>
        <v>1</v>
      </c>
      <c r="AA203" s="101" t="str">
        <f t="shared" si="173"/>
        <v/>
      </c>
      <c r="AB203" s="15"/>
      <c r="AC203" s="1"/>
      <c r="AD203"/>
      <c r="AE203" s="12"/>
      <c r="FZ203"/>
    </row>
    <row r="204" spans="1:182" x14ac:dyDescent="0.2">
      <c r="A204" s="20">
        <f t="shared" si="158"/>
        <v>43729</v>
      </c>
      <c r="B204" s="22">
        <f t="shared" si="174"/>
        <v>43729</v>
      </c>
      <c r="C204" s="40" t="str">
        <f t="shared" si="159"/>
        <v/>
      </c>
      <c r="D204" s="18" t="str">
        <f t="shared" si="160"/>
        <v/>
      </c>
      <c r="E204" s="18" t="str">
        <f t="shared" si="161"/>
        <v/>
      </c>
      <c r="F204" s="44">
        <f t="shared" ca="1" si="162"/>
        <v>0</v>
      </c>
      <c r="G204" s="2"/>
      <c r="H204" s="3"/>
      <c r="I204" s="26" t="str">
        <f t="shared" si="163"/>
        <v/>
      </c>
      <c r="J204" s="4"/>
      <c r="K204" s="5"/>
      <c r="L204" s="6" t="str">
        <f t="shared" si="164"/>
        <v/>
      </c>
      <c r="M204" s="79"/>
      <c r="N204" s="45">
        <f t="shared" si="165"/>
        <v>0</v>
      </c>
      <c r="O204" s="42" t="str">
        <f t="shared" ca="1" si="169"/>
        <v/>
      </c>
      <c r="P204" s="43" t="str">
        <f t="shared" ca="1" si="170"/>
        <v/>
      </c>
      <c r="Q204" s="7" t="str">
        <f t="shared" ca="1" si="166"/>
        <v/>
      </c>
      <c r="R204" s="8" t="str">
        <f t="shared" ca="1" si="167"/>
        <v/>
      </c>
      <c r="S204" s="92">
        <f t="shared" ca="1" si="168"/>
        <v>0</v>
      </c>
      <c r="T204" s="96" t="str">
        <f t="shared" ca="1" si="171"/>
        <v/>
      </c>
      <c r="X204" s="101" t="str">
        <f t="shared" si="172"/>
        <v/>
      </c>
      <c r="AA204" s="101" t="str">
        <f t="shared" si="173"/>
        <v/>
      </c>
      <c r="AB204" s="15"/>
      <c r="AC204" s="1"/>
      <c r="AD204"/>
      <c r="AE204" s="12"/>
      <c r="FZ204"/>
    </row>
    <row r="205" spans="1:182" x14ac:dyDescent="0.2">
      <c r="A205" s="20">
        <f t="shared" si="158"/>
        <v>43730</v>
      </c>
      <c r="B205" s="22">
        <f t="shared" si="174"/>
        <v>43730</v>
      </c>
      <c r="C205" s="40" t="str">
        <f t="shared" si="159"/>
        <v/>
      </c>
      <c r="D205" s="18" t="str">
        <f t="shared" si="160"/>
        <v/>
      </c>
      <c r="E205" s="18" t="str">
        <f t="shared" si="161"/>
        <v/>
      </c>
      <c r="F205" s="44">
        <f t="shared" ca="1" si="162"/>
        <v>0</v>
      </c>
      <c r="G205" s="2"/>
      <c r="H205" s="3"/>
      <c r="I205" s="26" t="str">
        <f t="shared" si="163"/>
        <v/>
      </c>
      <c r="J205" s="4"/>
      <c r="K205" s="5"/>
      <c r="L205" s="6" t="str">
        <f t="shared" si="164"/>
        <v/>
      </c>
      <c r="M205" s="79"/>
      <c r="N205" s="45">
        <f t="shared" si="165"/>
        <v>0</v>
      </c>
      <c r="O205" s="42" t="str">
        <f t="shared" ca="1" si="169"/>
        <v/>
      </c>
      <c r="P205" s="43" t="str">
        <f t="shared" ca="1" si="170"/>
        <v/>
      </c>
      <c r="Q205" s="7" t="str">
        <f t="shared" ca="1" si="166"/>
        <v/>
      </c>
      <c r="R205" s="8" t="str">
        <f t="shared" ca="1" si="167"/>
        <v/>
      </c>
      <c r="S205" s="92" t="str">
        <f t="shared" si="168"/>
        <v/>
      </c>
      <c r="T205" s="96" t="str">
        <f t="shared" ca="1" si="171"/>
        <v/>
      </c>
      <c r="X205" s="101" t="str">
        <f t="shared" si="172"/>
        <v/>
      </c>
      <c r="AA205" s="101" t="str">
        <f t="shared" si="173"/>
        <v/>
      </c>
      <c r="AB205" s="15"/>
      <c r="AC205" s="1"/>
      <c r="AD205"/>
      <c r="AE205" s="12"/>
      <c r="FZ205"/>
    </row>
    <row r="206" spans="1:182" x14ac:dyDescent="0.2">
      <c r="A206" s="20">
        <f t="shared" ref="A206:A269" si="175">+B206</f>
        <v>43731</v>
      </c>
      <c r="B206" s="22">
        <f t="shared" si="174"/>
        <v>43731</v>
      </c>
      <c r="C206" s="40" t="str">
        <f t="shared" ref="C206:C269" si="176">IF(OR(WEEKDAY(A206)=1,WEEKDAY(A206)=7)=TRUE,"",IF(B206="","",IF(COUNTIF($AB$14:$AB$23,B206)=0,"",COUNTIF($AB$14:$AB$23,B206)/2)))</f>
        <v/>
      </c>
      <c r="D206" s="18" t="str">
        <f t="shared" ref="D206:D269" si="177">IF(OR(WEEKDAY(A206)=1,WEEKDAY(A206)=7)=TRUE,"",IF(B206="","",IF(COUNTIF($Y$14:$Y$39,B206)=0,"",COUNTIF($Y$14:$Y$39,B206))))</f>
        <v/>
      </c>
      <c r="E206" s="18" t="str">
        <f t="shared" ref="E206:E269" si="178">IF(OR(WEEKDAY(A206)=1,WEEKDAY(A206)=7)=TRUE,"",IF(B206="","",IF(COUNTIF($AE$14:$FX$37,B206)=0,"",COUNTIF($AE$14:$FX$37,B206))))</f>
        <v/>
      </c>
      <c r="F206" s="44">
        <f t="shared" ref="F206:F269" ca="1" si="179">IF(B206&gt;TODAY(),"",IF(OR(WEEKDAY(A206)=1,WEEKDAY(A206)=7)=TRUE,0,IF(SUM(C206:E206)=0.5,$H$4*C206,IF(SUM(C206:E206)&gt;=0.5,0,$H$4))))</f>
        <v>0</v>
      </c>
      <c r="G206" s="2"/>
      <c r="H206" s="3"/>
      <c r="I206" s="26" t="str">
        <f t="shared" ref="I206:I269" si="180">IF(ISBLANK(H206)=FALSE,H206-G206,IF(SUM(C206:D206)&gt;0.2,VLOOKUP(B206,$Y$14:$Z$49,2,FALSE),""))</f>
        <v/>
      </c>
      <c r="J206" s="4"/>
      <c r="K206" s="5"/>
      <c r="L206" s="6" t="str">
        <f t="shared" ref="L206:L269" si="181">IF(K206="","",K206-J206)</f>
        <v/>
      </c>
      <c r="M206" s="79"/>
      <c r="N206" s="45">
        <f>IF(SUM(I206,L206)&gt;0,SUM(I206,L206),0)</f>
        <v>0</v>
      </c>
      <c r="O206" s="42" t="str">
        <f t="shared" ca="1" si="169"/>
        <v/>
      </c>
      <c r="P206" s="43" t="str">
        <f t="shared" ca="1" si="170"/>
        <v/>
      </c>
      <c r="Q206" s="7" t="str">
        <f t="shared" ref="Q206:Q269" ca="1" si="182">IF(O206="-",P206,"")</f>
        <v/>
      </c>
      <c r="R206" s="8" t="str">
        <f t="shared" ref="R206:R269" ca="1" si="183">IF(O206="+",P206,"")</f>
        <v/>
      </c>
      <c r="S206" s="92" t="str">
        <f t="shared" ref="S206:S269" si="184">IF(WEEKDAY(A206)&lt;7,"",IF(IF(WEEKDAY(A206)=7,SUM(R201:R206)-SUM(Q201:Q206)*24,"")&lt;0,TEXT(IF(WEEKDAY(A206)=7,SUM(R201:R206)-SUM(Q201:Q206),""),"0,0000")*24,(SUM(R201:R206)-SUM(Q201:Q206)*24)))</f>
        <v/>
      </c>
      <c r="T206" s="96" t="str">
        <f t="shared" ca="1" si="171"/>
        <v/>
      </c>
      <c r="X206" s="101">
        <f t="shared" si="172"/>
        <v>1</v>
      </c>
      <c r="AA206" s="101" t="str">
        <f t="shared" si="173"/>
        <v/>
      </c>
      <c r="AB206" s="15"/>
      <c r="AC206" s="1"/>
      <c r="AD206"/>
      <c r="AE206" s="12"/>
      <c r="FZ206"/>
    </row>
    <row r="207" spans="1:182" x14ac:dyDescent="0.2">
      <c r="A207" s="20">
        <f t="shared" si="175"/>
        <v>43732</v>
      </c>
      <c r="B207" s="22">
        <f t="shared" si="174"/>
        <v>43732</v>
      </c>
      <c r="C207" s="40" t="str">
        <f t="shared" si="176"/>
        <v/>
      </c>
      <c r="D207" s="18" t="str">
        <f t="shared" si="177"/>
        <v/>
      </c>
      <c r="E207" s="18" t="str">
        <f t="shared" si="178"/>
        <v/>
      </c>
      <c r="F207" s="44">
        <f t="shared" ca="1" si="179"/>
        <v>0</v>
      </c>
      <c r="G207" s="2"/>
      <c r="H207" s="3"/>
      <c r="I207" s="26" t="str">
        <f t="shared" si="180"/>
        <v/>
      </c>
      <c r="J207" s="4"/>
      <c r="K207" s="5"/>
      <c r="L207" s="6" t="str">
        <f t="shared" si="181"/>
        <v/>
      </c>
      <c r="M207" s="79"/>
      <c r="N207" s="45">
        <f t="shared" ref="N207:N227" si="185">IF(SUM(I207,L207)&gt;0,SUM(I207,L207),0)</f>
        <v>0</v>
      </c>
      <c r="O207" s="42" t="str">
        <f t="shared" ref="O207:O270" ca="1" si="186">IF(OR(M207="U",M207="K")=TRUE,"+",IF(SUM(F207,N207)=0,"",IF(M207="ZA","-",IF(N207&gt;F207,"+","-"))))</f>
        <v/>
      </c>
      <c r="P207" s="43" t="str">
        <f t="shared" ref="P207:P270" ca="1" si="187">IF(OR(M207="U",M207="K")=TRUE,N207,IF(O207="","",IF(B207&lt;=TODAY(),IF(N207&gt;F207,N207-F207,F207-N207))))</f>
        <v/>
      </c>
      <c r="Q207" s="7" t="str">
        <f t="shared" ca="1" si="182"/>
        <v/>
      </c>
      <c r="R207" s="8" t="str">
        <f t="shared" ca="1" si="183"/>
        <v/>
      </c>
      <c r="S207" s="92" t="str">
        <f t="shared" si="184"/>
        <v/>
      </c>
      <c r="T207" s="96" t="str">
        <f t="shared" ref="T207:T270" ca="1" si="188">IF(OR(M207="ZA",M207="K")=1,"",IF(M207="U",1,IF(B207&lt;=TODAY(),IF(D207=1,"",IF(SUM(C207,E207)=0,"",IF(SUM(C207,E207)&gt;1,0.5,IF(SUM(C207,E207)=1,1,"")))),"")))</f>
        <v/>
      </c>
      <c r="X207" s="101">
        <f t="shared" ref="X207:X270" si="189">IF(OR(WEEKDAY(A207)=1,WEEKDAY(A207)=7)=TRUE,"",IF(AA207="",1,""))</f>
        <v>1</v>
      </c>
      <c r="AA207" s="101" t="str">
        <f t="shared" ref="AA207:AA270" si="190">IF(MAX(D207:E207)=0,"",MAX(D207:E207))</f>
        <v/>
      </c>
      <c r="AB207" s="15"/>
      <c r="AC207" s="1"/>
      <c r="AD207"/>
      <c r="AE207" s="12"/>
      <c r="FZ207"/>
    </row>
    <row r="208" spans="1:182" x14ac:dyDescent="0.2">
      <c r="A208" s="20">
        <f t="shared" si="175"/>
        <v>43733</v>
      </c>
      <c r="B208" s="22">
        <f t="shared" ref="B208:B271" si="191">+B207+1</f>
        <v>43733</v>
      </c>
      <c r="C208" s="40" t="str">
        <f t="shared" si="176"/>
        <v/>
      </c>
      <c r="D208" s="18" t="str">
        <f t="shared" si="177"/>
        <v/>
      </c>
      <c r="E208" s="18" t="str">
        <f t="shared" si="178"/>
        <v/>
      </c>
      <c r="F208" s="44">
        <f t="shared" ca="1" si="179"/>
        <v>0</v>
      </c>
      <c r="G208" s="2"/>
      <c r="H208" s="3"/>
      <c r="I208" s="26" t="str">
        <f t="shared" si="180"/>
        <v/>
      </c>
      <c r="J208" s="4"/>
      <c r="K208" s="5"/>
      <c r="L208" s="6" t="str">
        <f t="shared" si="181"/>
        <v/>
      </c>
      <c r="M208" s="79"/>
      <c r="N208" s="45">
        <f t="shared" si="185"/>
        <v>0</v>
      </c>
      <c r="O208" s="42" t="str">
        <f t="shared" ca="1" si="186"/>
        <v/>
      </c>
      <c r="P208" s="43" t="str">
        <f t="shared" ca="1" si="187"/>
        <v/>
      </c>
      <c r="Q208" s="7" t="str">
        <f t="shared" ca="1" si="182"/>
        <v/>
      </c>
      <c r="R208" s="8" t="str">
        <f t="shared" ca="1" si="183"/>
        <v/>
      </c>
      <c r="S208" s="92" t="str">
        <f t="shared" si="184"/>
        <v/>
      </c>
      <c r="T208" s="96" t="str">
        <f t="shared" ca="1" si="188"/>
        <v/>
      </c>
      <c r="X208" s="101">
        <f t="shared" si="189"/>
        <v>1</v>
      </c>
      <c r="AA208" s="101" t="str">
        <f t="shared" si="190"/>
        <v/>
      </c>
      <c r="AB208" s="15"/>
      <c r="AC208" s="1"/>
      <c r="AD208"/>
      <c r="AE208" s="12"/>
      <c r="FZ208"/>
    </row>
    <row r="209" spans="1:182" x14ac:dyDescent="0.2">
      <c r="A209" s="20">
        <f t="shared" si="175"/>
        <v>43734</v>
      </c>
      <c r="B209" s="22">
        <f t="shared" si="191"/>
        <v>43734</v>
      </c>
      <c r="C209" s="40" t="str">
        <f t="shared" si="176"/>
        <v/>
      </c>
      <c r="D209" s="18" t="str">
        <f t="shared" si="177"/>
        <v/>
      </c>
      <c r="E209" s="18" t="str">
        <f t="shared" si="178"/>
        <v/>
      </c>
      <c r="F209" s="44">
        <f t="shared" ca="1" si="179"/>
        <v>0</v>
      </c>
      <c r="G209" s="2"/>
      <c r="H209" s="3"/>
      <c r="I209" s="26" t="str">
        <f t="shared" si="180"/>
        <v/>
      </c>
      <c r="J209" s="4"/>
      <c r="K209" s="5"/>
      <c r="L209" s="6" t="str">
        <f t="shared" si="181"/>
        <v/>
      </c>
      <c r="M209" s="79"/>
      <c r="N209" s="45">
        <f t="shared" si="185"/>
        <v>0</v>
      </c>
      <c r="O209" s="42" t="str">
        <f t="shared" ca="1" si="186"/>
        <v/>
      </c>
      <c r="P209" s="43" t="str">
        <f t="shared" ca="1" si="187"/>
        <v/>
      </c>
      <c r="Q209" s="7" t="str">
        <f t="shared" ca="1" si="182"/>
        <v/>
      </c>
      <c r="R209" s="8" t="str">
        <f t="shared" ca="1" si="183"/>
        <v/>
      </c>
      <c r="S209" s="92" t="str">
        <f t="shared" si="184"/>
        <v/>
      </c>
      <c r="T209" s="96" t="str">
        <f t="shared" ca="1" si="188"/>
        <v/>
      </c>
      <c r="X209" s="101">
        <f t="shared" si="189"/>
        <v>1</v>
      </c>
      <c r="AA209" s="101" t="str">
        <f t="shared" si="190"/>
        <v/>
      </c>
      <c r="AB209" s="15"/>
      <c r="AC209" s="1"/>
      <c r="AD209"/>
      <c r="AE209" s="12"/>
      <c r="FZ209"/>
    </row>
    <row r="210" spans="1:182" x14ac:dyDescent="0.2">
      <c r="A210" s="20">
        <f t="shared" si="175"/>
        <v>43735</v>
      </c>
      <c r="B210" s="22">
        <f t="shared" si="191"/>
        <v>43735</v>
      </c>
      <c r="C210" s="40" t="str">
        <f t="shared" si="176"/>
        <v/>
      </c>
      <c r="D210" s="18" t="str">
        <f t="shared" si="177"/>
        <v/>
      </c>
      <c r="E210" s="18" t="str">
        <f t="shared" si="178"/>
        <v/>
      </c>
      <c r="F210" s="44">
        <f t="shared" ca="1" si="179"/>
        <v>0</v>
      </c>
      <c r="G210" s="2"/>
      <c r="H210" s="3"/>
      <c r="I210" s="26" t="str">
        <f t="shared" si="180"/>
        <v/>
      </c>
      <c r="J210" s="4"/>
      <c r="K210" s="5"/>
      <c r="L210" s="6" t="str">
        <f t="shared" si="181"/>
        <v/>
      </c>
      <c r="M210" s="79"/>
      <c r="N210" s="45">
        <f t="shared" si="185"/>
        <v>0</v>
      </c>
      <c r="O210" s="42" t="str">
        <f t="shared" ca="1" si="186"/>
        <v/>
      </c>
      <c r="P210" s="43" t="str">
        <f t="shared" ca="1" si="187"/>
        <v/>
      </c>
      <c r="Q210" s="7" t="str">
        <f t="shared" ca="1" si="182"/>
        <v/>
      </c>
      <c r="R210" s="8" t="str">
        <f t="shared" ca="1" si="183"/>
        <v/>
      </c>
      <c r="S210" s="92" t="str">
        <f t="shared" si="184"/>
        <v/>
      </c>
      <c r="T210" s="96" t="str">
        <f t="shared" ca="1" si="188"/>
        <v/>
      </c>
      <c r="X210" s="101">
        <f t="shared" si="189"/>
        <v>1</v>
      </c>
      <c r="AA210" s="101" t="str">
        <f t="shared" si="190"/>
        <v/>
      </c>
      <c r="AB210" s="15"/>
      <c r="AC210" s="1"/>
      <c r="AD210"/>
      <c r="AE210" s="12"/>
      <c r="FZ210"/>
    </row>
    <row r="211" spans="1:182" x14ac:dyDescent="0.2">
      <c r="A211" s="20">
        <f t="shared" si="175"/>
        <v>43736</v>
      </c>
      <c r="B211" s="22">
        <f t="shared" si="191"/>
        <v>43736</v>
      </c>
      <c r="C211" s="40" t="str">
        <f t="shared" si="176"/>
        <v/>
      </c>
      <c r="D211" s="18" t="str">
        <f t="shared" si="177"/>
        <v/>
      </c>
      <c r="E211" s="18" t="str">
        <f t="shared" si="178"/>
        <v/>
      </c>
      <c r="F211" s="44">
        <f t="shared" ca="1" si="179"/>
        <v>0</v>
      </c>
      <c r="G211" s="2"/>
      <c r="H211" s="3"/>
      <c r="I211" s="26" t="str">
        <f t="shared" si="180"/>
        <v/>
      </c>
      <c r="J211" s="4"/>
      <c r="K211" s="5"/>
      <c r="L211" s="6" t="str">
        <f t="shared" si="181"/>
        <v/>
      </c>
      <c r="M211" s="79"/>
      <c r="N211" s="45">
        <f t="shared" si="185"/>
        <v>0</v>
      </c>
      <c r="O211" s="42" t="str">
        <f t="shared" ca="1" si="186"/>
        <v/>
      </c>
      <c r="P211" s="43" t="str">
        <f t="shared" ca="1" si="187"/>
        <v/>
      </c>
      <c r="Q211" s="7" t="str">
        <f t="shared" ca="1" si="182"/>
        <v/>
      </c>
      <c r="R211" s="8" t="str">
        <f t="shared" ca="1" si="183"/>
        <v/>
      </c>
      <c r="S211" s="92">
        <f t="shared" ca="1" si="184"/>
        <v>0</v>
      </c>
      <c r="T211" s="96" t="str">
        <f t="shared" ca="1" si="188"/>
        <v/>
      </c>
      <c r="X211" s="101" t="str">
        <f t="shared" si="189"/>
        <v/>
      </c>
      <c r="AA211" s="101" t="str">
        <f t="shared" si="190"/>
        <v/>
      </c>
      <c r="AB211" s="15"/>
      <c r="AC211" s="1"/>
      <c r="AD211"/>
      <c r="AE211" s="12"/>
      <c r="FZ211"/>
    </row>
    <row r="212" spans="1:182" x14ac:dyDescent="0.2">
      <c r="A212" s="20">
        <f t="shared" si="175"/>
        <v>43737</v>
      </c>
      <c r="B212" s="22">
        <f t="shared" si="191"/>
        <v>43737</v>
      </c>
      <c r="C212" s="40" t="str">
        <f t="shared" si="176"/>
        <v/>
      </c>
      <c r="D212" s="18" t="str">
        <f t="shared" si="177"/>
        <v/>
      </c>
      <c r="E212" s="18" t="str">
        <f t="shared" si="178"/>
        <v/>
      </c>
      <c r="F212" s="44">
        <f t="shared" ca="1" si="179"/>
        <v>0</v>
      </c>
      <c r="G212" s="2"/>
      <c r="H212" s="3"/>
      <c r="I212" s="26" t="str">
        <f t="shared" si="180"/>
        <v/>
      </c>
      <c r="J212" s="4"/>
      <c r="K212" s="5"/>
      <c r="L212" s="6" t="str">
        <f t="shared" si="181"/>
        <v/>
      </c>
      <c r="M212" s="79"/>
      <c r="N212" s="45">
        <f t="shared" si="185"/>
        <v>0</v>
      </c>
      <c r="O212" s="42" t="str">
        <f t="shared" ca="1" si="186"/>
        <v/>
      </c>
      <c r="P212" s="43" t="str">
        <f t="shared" ca="1" si="187"/>
        <v/>
      </c>
      <c r="Q212" s="7" t="str">
        <f t="shared" ca="1" si="182"/>
        <v/>
      </c>
      <c r="R212" s="8" t="str">
        <f t="shared" ca="1" si="183"/>
        <v/>
      </c>
      <c r="S212" s="92" t="str">
        <f t="shared" si="184"/>
        <v/>
      </c>
      <c r="T212" s="96" t="str">
        <f t="shared" ca="1" si="188"/>
        <v/>
      </c>
      <c r="X212" s="101" t="str">
        <f t="shared" si="189"/>
        <v/>
      </c>
      <c r="AA212" s="101" t="str">
        <f t="shared" si="190"/>
        <v/>
      </c>
      <c r="AB212" s="15"/>
      <c r="AC212" s="1"/>
      <c r="AD212"/>
      <c r="AE212" s="12"/>
      <c r="FZ212"/>
    </row>
    <row r="213" spans="1:182" x14ac:dyDescent="0.2">
      <c r="A213" s="20">
        <f t="shared" si="175"/>
        <v>43738</v>
      </c>
      <c r="B213" s="22">
        <f t="shared" si="191"/>
        <v>43738</v>
      </c>
      <c r="C213" s="40" t="str">
        <f t="shared" si="176"/>
        <v/>
      </c>
      <c r="D213" s="18" t="str">
        <f t="shared" si="177"/>
        <v/>
      </c>
      <c r="E213" s="18" t="str">
        <f t="shared" si="178"/>
        <v/>
      </c>
      <c r="F213" s="44">
        <f t="shared" ca="1" si="179"/>
        <v>0</v>
      </c>
      <c r="G213" s="2"/>
      <c r="H213" s="3"/>
      <c r="I213" s="26" t="str">
        <f t="shared" si="180"/>
        <v/>
      </c>
      <c r="J213" s="4"/>
      <c r="K213" s="5"/>
      <c r="L213" s="6" t="str">
        <f t="shared" si="181"/>
        <v/>
      </c>
      <c r="M213" s="79"/>
      <c r="N213" s="45">
        <f t="shared" si="185"/>
        <v>0</v>
      </c>
      <c r="O213" s="42" t="str">
        <f t="shared" ca="1" si="186"/>
        <v/>
      </c>
      <c r="P213" s="43" t="str">
        <f t="shared" ca="1" si="187"/>
        <v/>
      </c>
      <c r="Q213" s="7" t="str">
        <f t="shared" ca="1" si="182"/>
        <v/>
      </c>
      <c r="R213" s="8" t="str">
        <f t="shared" ca="1" si="183"/>
        <v/>
      </c>
      <c r="S213" s="92" t="str">
        <f t="shared" si="184"/>
        <v/>
      </c>
      <c r="T213" s="96" t="str">
        <f t="shared" ca="1" si="188"/>
        <v/>
      </c>
      <c r="X213" s="101">
        <f t="shared" si="189"/>
        <v>1</v>
      </c>
      <c r="AA213" s="101" t="str">
        <f t="shared" si="190"/>
        <v/>
      </c>
      <c r="AB213" s="15"/>
      <c r="AC213" s="1"/>
      <c r="AD213"/>
      <c r="AE213" s="12"/>
      <c r="FZ213"/>
    </row>
    <row r="214" spans="1:182" x14ac:dyDescent="0.2">
      <c r="A214" s="20">
        <f t="shared" si="175"/>
        <v>43739</v>
      </c>
      <c r="B214" s="22">
        <f t="shared" si="191"/>
        <v>43739</v>
      </c>
      <c r="C214" s="40" t="str">
        <f t="shared" si="176"/>
        <v/>
      </c>
      <c r="D214" s="18" t="str">
        <f t="shared" si="177"/>
        <v/>
      </c>
      <c r="E214" s="18" t="str">
        <f t="shared" si="178"/>
        <v/>
      </c>
      <c r="F214" s="44">
        <f t="shared" ca="1" si="179"/>
        <v>0</v>
      </c>
      <c r="G214" s="2"/>
      <c r="H214" s="3"/>
      <c r="I214" s="26" t="str">
        <f t="shared" si="180"/>
        <v/>
      </c>
      <c r="J214" s="4"/>
      <c r="K214" s="5"/>
      <c r="L214" s="6" t="str">
        <f t="shared" si="181"/>
        <v/>
      </c>
      <c r="M214" s="79"/>
      <c r="N214" s="45">
        <f>IF(M214="U",F214,IF(SUM(I214,L214)&gt;0,SUM(I214,L214),0))</f>
        <v>0</v>
      </c>
      <c r="O214" s="42" t="str">
        <f t="shared" ca="1" si="186"/>
        <v/>
      </c>
      <c r="P214" s="43" t="str">
        <f t="shared" ca="1" si="187"/>
        <v/>
      </c>
      <c r="Q214" s="7" t="str">
        <f t="shared" ca="1" si="182"/>
        <v/>
      </c>
      <c r="R214" s="8" t="str">
        <f t="shared" ca="1" si="183"/>
        <v/>
      </c>
      <c r="S214" s="92" t="str">
        <f t="shared" si="184"/>
        <v/>
      </c>
      <c r="T214" s="96" t="str">
        <f t="shared" ca="1" si="188"/>
        <v/>
      </c>
      <c r="X214" s="101">
        <f t="shared" si="189"/>
        <v>1</v>
      </c>
      <c r="AA214" s="101" t="str">
        <f t="shared" si="190"/>
        <v/>
      </c>
      <c r="AB214" s="15"/>
      <c r="AC214" s="1"/>
      <c r="AD214"/>
      <c r="AE214" s="12"/>
      <c r="FZ214"/>
    </row>
    <row r="215" spans="1:182" x14ac:dyDescent="0.2">
      <c r="A215" s="20">
        <f t="shared" si="175"/>
        <v>43740</v>
      </c>
      <c r="B215" s="22">
        <f t="shared" si="191"/>
        <v>43740</v>
      </c>
      <c r="C215" s="40" t="str">
        <f t="shared" si="176"/>
        <v/>
      </c>
      <c r="D215" s="18" t="str">
        <f t="shared" si="177"/>
        <v/>
      </c>
      <c r="E215" s="18" t="str">
        <f t="shared" si="178"/>
        <v/>
      </c>
      <c r="F215" s="44">
        <f t="shared" ca="1" si="179"/>
        <v>0</v>
      </c>
      <c r="G215" s="2"/>
      <c r="H215" s="3"/>
      <c r="I215" s="26" t="str">
        <f t="shared" si="180"/>
        <v/>
      </c>
      <c r="J215" s="4"/>
      <c r="K215" s="5"/>
      <c r="L215" s="6" t="str">
        <f t="shared" si="181"/>
        <v/>
      </c>
      <c r="M215" s="79"/>
      <c r="N215" s="45">
        <f>IF(M215="U",F215,IF(SUM(I215,L215)&gt;0,SUM(I215,L215),0))</f>
        <v>0</v>
      </c>
      <c r="O215" s="42" t="str">
        <f t="shared" ca="1" si="186"/>
        <v/>
      </c>
      <c r="P215" s="43" t="str">
        <f t="shared" ca="1" si="187"/>
        <v/>
      </c>
      <c r="Q215" s="7" t="str">
        <f t="shared" ca="1" si="182"/>
        <v/>
      </c>
      <c r="R215" s="8" t="str">
        <f t="shared" ca="1" si="183"/>
        <v/>
      </c>
      <c r="S215" s="92" t="str">
        <f t="shared" si="184"/>
        <v/>
      </c>
      <c r="T215" s="96" t="str">
        <f t="shared" ca="1" si="188"/>
        <v/>
      </c>
      <c r="X215" s="101">
        <f t="shared" si="189"/>
        <v>1</v>
      </c>
      <c r="AA215" s="101" t="str">
        <f t="shared" si="190"/>
        <v/>
      </c>
      <c r="AB215" s="15"/>
      <c r="AC215" s="1"/>
      <c r="AD215"/>
      <c r="AE215" s="12"/>
      <c r="FZ215"/>
    </row>
    <row r="216" spans="1:182" x14ac:dyDescent="0.2">
      <c r="A216" s="20">
        <f t="shared" si="175"/>
        <v>43741</v>
      </c>
      <c r="B216" s="22">
        <f t="shared" si="191"/>
        <v>43741</v>
      </c>
      <c r="C216" s="40" t="str">
        <f t="shared" si="176"/>
        <v/>
      </c>
      <c r="D216" s="18" t="str">
        <f t="shared" si="177"/>
        <v/>
      </c>
      <c r="E216" s="18" t="str">
        <f t="shared" si="178"/>
        <v/>
      </c>
      <c r="F216" s="44">
        <f t="shared" ca="1" si="179"/>
        <v>0</v>
      </c>
      <c r="G216" s="2"/>
      <c r="H216" s="3"/>
      <c r="I216" s="26" t="str">
        <f t="shared" si="180"/>
        <v/>
      </c>
      <c r="J216" s="4"/>
      <c r="K216" s="5"/>
      <c r="L216" s="6" t="str">
        <f t="shared" si="181"/>
        <v/>
      </c>
      <c r="M216" s="79"/>
      <c r="N216" s="45">
        <f>IF(M216="U",F216,IF(SUM(I216,L216)&gt;0,SUM(I216,L216),0))</f>
        <v>0</v>
      </c>
      <c r="O216" s="42" t="str">
        <f t="shared" ca="1" si="186"/>
        <v/>
      </c>
      <c r="P216" s="43" t="str">
        <f t="shared" ca="1" si="187"/>
        <v/>
      </c>
      <c r="Q216" s="7" t="str">
        <f t="shared" ca="1" si="182"/>
        <v/>
      </c>
      <c r="R216" s="8" t="str">
        <f t="shared" ca="1" si="183"/>
        <v/>
      </c>
      <c r="S216" s="92" t="str">
        <f t="shared" si="184"/>
        <v/>
      </c>
      <c r="T216" s="96" t="str">
        <f t="shared" ca="1" si="188"/>
        <v/>
      </c>
      <c r="X216" s="101">
        <f t="shared" si="189"/>
        <v>1</v>
      </c>
      <c r="AA216" s="101" t="str">
        <f t="shared" si="190"/>
        <v/>
      </c>
      <c r="AB216" s="15"/>
      <c r="AC216" s="1"/>
      <c r="AD216"/>
      <c r="AE216" s="12"/>
      <c r="FZ216"/>
    </row>
    <row r="217" spans="1:182" x14ac:dyDescent="0.2">
      <c r="A217" s="20">
        <f t="shared" si="175"/>
        <v>43742</v>
      </c>
      <c r="B217" s="22">
        <f t="shared" si="191"/>
        <v>43742</v>
      </c>
      <c r="C217" s="40" t="str">
        <f t="shared" si="176"/>
        <v/>
      </c>
      <c r="D217" s="18" t="str">
        <f t="shared" si="177"/>
        <v/>
      </c>
      <c r="E217" s="18" t="str">
        <f t="shared" si="178"/>
        <v/>
      </c>
      <c r="F217" s="44">
        <f t="shared" ca="1" si="179"/>
        <v>0</v>
      </c>
      <c r="G217" s="2"/>
      <c r="H217" s="3"/>
      <c r="I217" s="26" t="str">
        <f t="shared" si="180"/>
        <v/>
      </c>
      <c r="J217" s="4"/>
      <c r="K217" s="5"/>
      <c r="L217" s="6" t="str">
        <f t="shared" si="181"/>
        <v/>
      </c>
      <c r="M217" s="79"/>
      <c r="N217" s="45">
        <f t="shared" si="185"/>
        <v>0</v>
      </c>
      <c r="O217" s="42" t="str">
        <f t="shared" ca="1" si="186"/>
        <v/>
      </c>
      <c r="P217" s="43" t="str">
        <f t="shared" ca="1" si="187"/>
        <v/>
      </c>
      <c r="Q217" s="7" t="str">
        <f t="shared" ca="1" si="182"/>
        <v/>
      </c>
      <c r="R217" s="8" t="str">
        <f t="shared" ca="1" si="183"/>
        <v/>
      </c>
      <c r="S217" s="92" t="str">
        <f t="shared" si="184"/>
        <v/>
      </c>
      <c r="T217" s="96" t="str">
        <f t="shared" ca="1" si="188"/>
        <v/>
      </c>
      <c r="X217" s="101">
        <f t="shared" si="189"/>
        <v>1</v>
      </c>
      <c r="AA217" s="101" t="str">
        <f t="shared" si="190"/>
        <v/>
      </c>
      <c r="AB217" s="15"/>
      <c r="AC217" s="1"/>
      <c r="AD217"/>
      <c r="AE217" s="12"/>
      <c r="FZ217"/>
    </row>
    <row r="218" spans="1:182" x14ac:dyDescent="0.2">
      <c r="A218" s="20">
        <f t="shared" si="175"/>
        <v>43743</v>
      </c>
      <c r="B218" s="22">
        <f t="shared" si="191"/>
        <v>43743</v>
      </c>
      <c r="C218" s="40" t="str">
        <f t="shared" si="176"/>
        <v/>
      </c>
      <c r="D218" s="18" t="str">
        <f t="shared" si="177"/>
        <v/>
      </c>
      <c r="E218" s="18" t="str">
        <f t="shared" si="178"/>
        <v/>
      </c>
      <c r="F218" s="44">
        <f t="shared" ca="1" si="179"/>
        <v>0</v>
      </c>
      <c r="G218" s="2"/>
      <c r="H218" s="3"/>
      <c r="I218" s="26" t="str">
        <f t="shared" si="180"/>
        <v/>
      </c>
      <c r="J218" s="4"/>
      <c r="K218" s="5"/>
      <c r="L218" s="6" t="str">
        <f t="shared" si="181"/>
        <v/>
      </c>
      <c r="M218" s="79"/>
      <c r="N218" s="45">
        <f t="shared" si="185"/>
        <v>0</v>
      </c>
      <c r="O218" s="42" t="str">
        <f t="shared" ca="1" si="186"/>
        <v/>
      </c>
      <c r="P218" s="43" t="str">
        <f t="shared" ca="1" si="187"/>
        <v/>
      </c>
      <c r="Q218" s="7" t="str">
        <f t="shared" ca="1" si="182"/>
        <v/>
      </c>
      <c r="R218" s="8" t="str">
        <f t="shared" ca="1" si="183"/>
        <v/>
      </c>
      <c r="S218" s="92">
        <f t="shared" ca="1" si="184"/>
        <v>0</v>
      </c>
      <c r="T218" s="96" t="str">
        <f t="shared" ca="1" si="188"/>
        <v/>
      </c>
      <c r="X218" s="101" t="str">
        <f t="shared" si="189"/>
        <v/>
      </c>
      <c r="AA218" s="101" t="str">
        <f t="shared" si="190"/>
        <v/>
      </c>
      <c r="AB218" s="15"/>
      <c r="AC218" s="1"/>
      <c r="AD218"/>
      <c r="AE218" s="12"/>
      <c r="FZ218"/>
    </row>
    <row r="219" spans="1:182" x14ac:dyDescent="0.2">
      <c r="A219" s="20">
        <f t="shared" si="175"/>
        <v>43744</v>
      </c>
      <c r="B219" s="22">
        <f t="shared" si="191"/>
        <v>43744</v>
      </c>
      <c r="C219" s="40" t="str">
        <f t="shared" si="176"/>
        <v/>
      </c>
      <c r="D219" s="18" t="str">
        <f t="shared" si="177"/>
        <v/>
      </c>
      <c r="E219" s="18" t="str">
        <f t="shared" si="178"/>
        <v/>
      </c>
      <c r="F219" s="44">
        <f t="shared" ca="1" si="179"/>
        <v>0</v>
      </c>
      <c r="G219" s="2"/>
      <c r="H219" s="3"/>
      <c r="I219" s="26" t="str">
        <f t="shared" si="180"/>
        <v/>
      </c>
      <c r="J219" s="4"/>
      <c r="K219" s="5"/>
      <c r="L219" s="6" t="str">
        <f t="shared" si="181"/>
        <v/>
      </c>
      <c r="M219" s="79"/>
      <c r="N219" s="45">
        <f t="shared" si="185"/>
        <v>0</v>
      </c>
      <c r="O219" s="42" t="str">
        <f t="shared" ca="1" si="186"/>
        <v/>
      </c>
      <c r="P219" s="43" t="str">
        <f t="shared" ca="1" si="187"/>
        <v/>
      </c>
      <c r="Q219" s="7" t="str">
        <f t="shared" ca="1" si="182"/>
        <v/>
      </c>
      <c r="R219" s="8" t="str">
        <f t="shared" ca="1" si="183"/>
        <v/>
      </c>
      <c r="S219" s="92" t="str">
        <f t="shared" si="184"/>
        <v/>
      </c>
      <c r="T219" s="96" t="str">
        <f t="shared" ca="1" si="188"/>
        <v/>
      </c>
      <c r="X219" s="101" t="str">
        <f t="shared" si="189"/>
        <v/>
      </c>
      <c r="AA219" s="101" t="str">
        <f t="shared" si="190"/>
        <v/>
      </c>
      <c r="AB219" s="15"/>
      <c r="AC219" s="1"/>
      <c r="AD219"/>
      <c r="AE219" s="12"/>
      <c r="FZ219"/>
    </row>
    <row r="220" spans="1:182" x14ac:dyDescent="0.2">
      <c r="A220" s="20">
        <f t="shared" si="175"/>
        <v>43745</v>
      </c>
      <c r="B220" s="22">
        <f t="shared" si="191"/>
        <v>43745</v>
      </c>
      <c r="C220" s="40" t="str">
        <f t="shared" si="176"/>
        <v/>
      </c>
      <c r="D220" s="18" t="str">
        <f t="shared" si="177"/>
        <v/>
      </c>
      <c r="E220" s="18" t="str">
        <f t="shared" si="178"/>
        <v/>
      </c>
      <c r="F220" s="44">
        <f t="shared" ca="1" si="179"/>
        <v>0</v>
      </c>
      <c r="G220" s="2"/>
      <c r="H220" s="3"/>
      <c r="I220" s="26" t="str">
        <f t="shared" si="180"/>
        <v/>
      </c>
      <c r="J220" s="4"/>
      <c r="K220" s="5"/>
      <c r="L220" s="6" t="str">
        <f t="shared" si="181"/>
        <v/>
      </c>
      <c r="M220" s="79"/>
      <c r="N220" s="45">
        <f t="shared" si="185"/>
        <v>0</v>
      </c>
      <c r="O220" s="42" t="str">
        <f t="shared" ca="1" si="186"/>
        <v/>
      </c>
      <c r="P220" s="43" t="str">
        <f t="shared" ca="1" si="187"/>
        <v/>
      </c>
      <c r="Q220" s="7" t="str">
        <f t="shared" ca="1" si="182"/>
        <v/>
      </c>
      <c r="R220" s="8" t="str">
        <f t="shared" ca="1" si="183"/>
        <v/>
      </c>
      <c r="S220" s="92" t="str">
        <f t="shared" si="184"/>
        <v/>
      </c>
      <c r="T220" s="96" t="str">
        <f t="shared" ca="1" si="188"/>
        <v/>
      </c>
      <c r="X220" s="101">
        <f t="shared" si="189"/>
        <v>1</v>
      </c>
      <c r="AA220" s="101" t="str">
        <f t="shared" si="190"/>
        <v/>
      </c>
      <c r="AB220" s="15"/>
      <c r="AC220" s="1"/>
      <c r="AD220"/>
      <c r="AE220" s="12"/>
      <c r="FZ220"/>
    </row>
    <row r="221" spans="1:182" x14ac:dyDescent="0.2">
      <c r="A221" s="20">
        <f t="shared" si="175"/>
        <v>43746</v>
      </c>
      <c r="B221" s="22">
        <f t="shared" si="191"/>
        <v>43746</v>
      </c>
      <c r="C221" s="40" t="str">
        <f t="shared" si="176"/>
        <v/>
      </c>
      <c r="D221" s="18" t="str">
        <f t="shared" si="177"/>
        <v/>
      </c>
      <c r="E221" s="18" t="str">
        <f t="shared" si="178"/>
        <v/>
      </c>
      <c r="F221" s="44">
        <f t="shared" ca="1" si="179"/>
        <v>0</v>
      </c>
      <c r="G221" s="2"/>
      <c r="H221" s="3"/>
      <c r="I221" s="26" t="str">
        <f t="shared" si="180"/>
        <v/>
      </c>
      <c r="J221" s="4"/>
      <c r="K221" s="5"/>
      <c r="L221" s="6" t="str">
        <f t="shared" si="181"/>
        <v/>
      </c>
      <c r="M221" s="79"/>
      <c r="N221" s="45">
        <f t="shared" si="185"/>
        <v>0</v>
      </c>
      <c r="O221" s="42" t="str">
        <f t="shared" ca="1" si="186"/>
        <v/>
      </c>
      <c r="P221" s="43" t="str">
        <f t="shared" ca="1" si="187"/>
        <v/>
      </c>
      <c r="Q221" s="7" t="str">
        <f t="shared" ca="1" si="182"/>
        <v/>
      </c>
      <c r="R221" s="8" t="str">
        <f t="shared" ca="1" si="183"/>
        <v/>
      </c>
      <c r="S221" s="92" t="str">
        <f t="shared" si="184"/>
        <v/>
      </c>
      <c r="T221" s="96" t="str">
        <f t="shared" ca="1" si="188"/>
        <v/>
      </c>
      <c r="X221" s="101">
        <f t="shared" si="189"/>
        <v>1</v>
      </c>
      <c r="AA221" s="101" t="str">
        <f t="shared" si="190"/>
        <v/>
      </c>
      <c r="AB221" s="15"/>
      <c r="AC221" s="1"/>
      <c r="AD221"/>
      <c r="AE221" s="12"/>
      <c r="FZ221" s="91"/>
    </row>
    <row r="222" spans="1:182" x14ac:dyDescent="0.2">
      <c r="A222" s="20">
        <f t="shared" si="175"/>
        <v>43747</v>
      </c>
      <c r="B222" s="22">
        <f t="shared" si="191"/>
        <v>43747</v>
      </c>
      <c r="C222" s="40" t="str">
        <f t="shared" si="176"/>
        <v/>
      </c>
      <c r="D222" s="18" t="str">
        <f t="shared" si="177"/>
        <v/>
      </c>
      <c r="E222" s="18" t="str">
        <f t="shared" si="178"/>
        <v/>
      </c>
      <c r="F222" s="44">
        <f t="shared" ca="1" si="179"/>
        <v>0</v>
      </c>
      <c r="G222" s="2"/>
      <c r="H222" s="3"/>
      <c r="I222" s="26" t="str">
        <f t="shared" si="180"/>
        <v/>
      </c>
      <c r="J222" s="4"/>
      <c r="K222" s="5"/>
      <c r="L222" s="6" t="str">
        <f t="shared" si="181"/>
        <v/>
      </c>
      <c r="M222" s="79"/>
      <c r="N222" s="45">
        <f t="shared" si="185"/>
        <v>0</v>
      </c>
      <c r="O222" s="42" t="str">
        <f t="shared" ca="1" si="186"/>
        <v/>
      </c>
      <c r="P222" s="43" t="str">
        <f t="shared" ca="1" si="187"/>
        <v/>
      </c>
      <c r="Q222" s="7" t="str">
        <f t="shared" ca="1" si="182"/>
        <v/>
      </c>
      <c r="R222" s="8" t="str">
        <f t="shared" ca="1" si="183"/>
        <v/>
      </c>
      <c r="S222" s="92" t="str">
        <f t="shared" si="184"/>
        <v/>
      </c>
      <c r="T222" s="96" t="str">
        <f t="shared" ca="1" si="188"/>
        <v/>
      </c>
      <c r="X222" s="101">
        <f t="shared" si="189"/>
        <v>1</v>
      </c>
      <c r="AA222" s="101" t="str">
        <f t="shared" si="190"/>
        <v/>
      </c>
      <c r="AB222" s="15"/>
      <c r="AC222" s="1"/>
      <c r="AD222"/>
      <c r="AE222" s="12"/>
      <c r="FZ222" s="91"/>
    </row>
    <row r="223" spans="1:182" x14ac:dyDescent="0.2">
      <c r="A223" s="20">
        <f t="shared" si="175"/>
        <v>43748</v>
      </c>
      <c r="B223" s="22">
        <f t="shared" si="191"/>
        <v>43748</v>
      </c>
      <c r="C223" s="40" t="str">
        <f t="shared" si="176"/>
        <v/>
      </c>
      <c r="D223" s="18" t="str">
        <f t="shared" si="177"/>
        <v/>
      </c>
      <c r="E223" s="18" t="str">
        <f t="shared" si="178"/>
        <v/>
      </c>
      <c r="F223" s="44">
        <f t="shared" ca="1" si="179"/>
        <v>0</v>
      </c>
      <c r="G223" s="2"/>
      <c r="H223" s="3"/>
      <c r="I223" s="26" t="str">
        <f t="shared" si="180"/>
        <v/>
      </c>
      <c r="J223" s="4"/>
      <c r="K223" s="5"/>
      <c r="L223" s="6" t="str">
        <f t="shared" si="181"/>
        <v/>
      </c>
      <c r="M223" s="79"/>
      <c r="N223" s="45">
        <f t="shared" si="185"/>
        <v>0</v>
      </c>
      <c r="O223" s="42" t="str">
        <f t="shared" ca="1" si="186"/>
        <v/>
      </c>
      <c r="P223" s="43" t="str">
        <f t="shared" ca="1" si="187"/>
        <v/>
      </c>
      <c r="Q223" s="7" t="str">
        <f t="shared" ca="1" si="182"/>
        <v/>
      </c>
      <c r="R223" s="8" t="str">
        <f t="shared" ca="1" si="183"/>
        <v/>
      </c>
      <c r="S223" s="92" t="str">
        <f t="shared" si="184"/>
        <v/>
      </c>
      <c r="T223" s="96" t="str">
        <f t="shared" ca="1" si="188"/>
        <v/>
      </c>
      <c r="X223" s="101">
        <f t="shared" si="189"/>
        <v>1</v>
      </c>
      <c r="AA223" s="101" t="str">
        <f t="shared" si="190"/>
        <v/>
      </c>
      <c r="AB223" s="15"/>
      <c r="AC223" s="1"/>
      <c r="AD223"/>
      <c r="AE223" s="12"/>
      <c r="FZ223" s="89"/>
    </row>
    <row r="224" spans="1:182" x14ac:dyDescent="0.2">
      <c r="A224" s="20">
        <f t="shared" si="175"/>
        <v>43749</v>
      </c>
      <c r="B224" s="22">
        <f t="shared" si="191"/>
        <v>43749</v>
      </c>
      <c r="C224" s="40" t="str">
        <f t="shared" si="176"/>
        <v/>
      </c>
      <c r="D224" s="18" t="str">
        <f t="shared" si="177"/>
        <v/>
      </c>
      <c r="E224" s="18" t="str">
        <f t="shared" si="178"/>
        <v/>
      </c>
      <c r="F224" s="44">
        <f t="shared" ca="1" si="179"/>
        <v>0</v>
      </c>
      <c r="G224" s="2"/>
      <c r="H224" s="3"/>
      <c r="I224" s="26" t="str">
        <f t="shared" si="180"/>
        <v/>
      </c>
      <c r="J224" s="4"/>
      <c r="K224" s="5"/>
      <c r="L224" s="6" t="str">
        <f t="shared" si="181"/>
        <v/>
      </c>
      <c r="M224" s="79"/>
      <c r="N224" s="45">
        <f t="shared" si="185"/>
        <v>0</v>
      </c>
      <c r="O224" s="42" t="str">
        <f t="shared" ca="1" si="186"/>
        <v/>
      </c>
      <c r="P224" s="43" t="str">
        <f t="shared" ca="1" si="187"/>
        <v/>
      </c>
      <c r="Q224" s="7" t="str">
        <f t="shared" ca="1" si="182"/>
        <v/>
      </c>
      <c r="R224" s="8" t="str">
        <f t="shared" ca="1" si="183"/>
        <v/>
      </c>
      <c r="S224" s="92" t="str">
        <f t="shared" si="184"/>
        <v/>
      </c>
      <c r="T224" s="96" t="str">
        <f t="shared" ca="1" si="188"/>
        <v/>
      </c>
      <c r="X224" s="101">
        <f t="shared" si="189"/>
        <v>1</v>
      </c>
      <c r="AA224" s="101" t="str">
        <f t="shared" si="190"/>
        <v/>
      </c>
      <c r="AB224" s="15"/>
      <c r="AC224" s="1"/>
      <c r="AD224"/>
      <c r="AE224" s="12"/>
      <c r="FZ224"/>
    </row>
    <row r="225" spans="1:182" x14ac:dyDescent="0.2">
      <c r="A225" s="20">
        <f t="shared" si="175"/>
        <v>43750</v>
      </c>
      <c r="B225" s="22">
        <f t="shared" si="191"/>
        <v>43750</v>
      </c>
      <c r="C225" s="40" t="str">
        <f t="shared" si="176"/>
        <v/>
      </c>
      <c r="D225" s="18" t="str">
        <f t="shared" si="177"/>
        <v/>
      </c>
      <c r="E225" s="18" t="str">
        <f t="shared" si="178"/>
        <v/>
      </c>
      <c r="F225" s="44">
        <f t="shared" ca="1" si="179"/>
        <v>0</v>
      </c>
      <c r="G225" s="2"/>
      <c r="H225" s="3"/>
      <c r="I225" s="26" t="str">
        <f t="shared" si="180"/>
        <v/>
      </c>
      <c r="J225" s="4"/>
      <c r="K225" s="5"/>
      <c r="L225" s="6" t="str">
        <f t="shared" si="181"/>
        <v/>
      </c>
      <c r="M225" s="79"/>
      <c r="N225" s="45">
        <f t="shared" si="185"/>
        <v>0</v>
      </c>
      <c r="O225" s="42" t="str">
        <f t="shared" ca="1" si="186"/>
        <v/>
      </c>
      <c r="P225" s="43" t="str">
        <f t="shared" ca="1" si="187"/>
        <v/>
      </c>
      <c r="Q225" s="7" t="str">
        <f t="shared" ca="1" si="182"/>
        <v/>
      </c>
      <c r="R225" s="8" t="str">
        <f t="shared" ca="1" si="183"/>
        <v/>
      </c>
      <c r="S225" s="92">
        <f t="shared" ca="1" si="184"/>
        <v>0</v>
      </c>
      <c r="T225" s="96" t="str">
        <f t="shared" ca="1" si="188"/>
        <v/>
      </c>
      <c r="X225" s="101" t="str">
        <f t="shared" si="189"/>
        <v/>
      </c>
      <c r="AA225" s="101" t="str">
        <f t="shared" si="190"/>
        <v/>
      </c>
      <c r="AB225" s="15"/>
      <c r="AC225" s="1"/>
      <c r="AD225"/>
      <c r="AE225" s="12"/>
      <c r="FZ225"/>
    </row>
    <row r="226" spans="1:182" x14ac:dyDescent="0.2">
      <c r="A226" s="20">
        <f t="shared" si="175"/>
        <v>43751</v>
      </c>
      <c r="B226" s="22">
        <f t="shared" si="191"/>
        <v>43751</v>
      </c>
      <c r="C226" s="40" t="str">
        <f t="shared" si="176"/>
        <v/>
      </c>
      <c r="D226" s="18" t="str">
        <f t="shared" si="177"/>
        <v/>
      </c>
      <c r="E226" s="18" t="str">
        <f t="shared" si="178"/>
        <v/>
      </c>
      <c r="F226" s="44">
        <f t="shared" ca="1" si="179"/>
        <v>0</v>
      </c>
      <c r="G226" s="2"/>
      <c r="H226" s="3"/>
      <c r="I226" s="26" t="str">
        <f t="shared" si="180"/>
        <v/>
      </c>
      <c r="J226" s="4"/>
      <c r="K226" s="5"/>
      <c r="L226" s="6" t="str">
        <f t="shared" si="181"/>
        <v/>
      </c>
      <c r="M226" s="79"/>
      <c r="N226" s="45">
        <f t="shared" si="185"/>
        <v>0</v>
      </c>
      <c r="O226" s="42" t="str">
        <f t="shared" ca="1" si="186"/>
        <v/>
      </c>
      <c r="P226" s="43" t="str">
        <f t="shared" ca="1" si="187"/>
        <v/>
      </c>
      <c r="Q226" s="7" t="str">
        <f t="shared" ca="1" si="182"/>
        <v/>
      </c>
      <c r="R226" s="8" t="str">
        <f t="shared" ca="1" si="183"/>
        <v/>
      </c>
      <c r="S226" s="92" t="str">
        <f t="shared" si="184"/>
        <v/>
      </c>
      <c r="T226" s="96" t="str">
        <f t="shared" ca="1" si="188"/>
        <v/>
      </c>
      <c r="X226" s="101" t="str">
        <f t="shared" si="189"/>
        <v/>
      </c>
      <c r="AA226" s="101" t="str">
        <f t="shared" si="190"/>
        <v/>
      </c>
      <c r="AB226" s="15"/>
      <c r="AC226" s="1"/>
      <c r="AD226"/>
      <c r="AE226" s="12"/>
      <c r="FZ226"/>
    </row>
    <row r="227" spans="1:182" x14ac:dyDescent="0.2">
      <c r="A227" s="20">
        <f t="shared" si="175"/>
        <v>43752</v>
      </c>
      <c r="B227" s="22">
        <f t="shared" si="191"/>
        <v>43752</v>
      </c>
      <c r="C227" s="40" t="str">
        <f t="shared" si="176"/>
        <v/>
      </c>
      <c r="D227" s="18" t="str">
        <f t="shared" si="177"/>
        <v/>
      </c>
      <c r="E227" s="18" t="str">
        <f t="shared" si="178"/>
        <v/>
      </c>
      <c r="F227" s="44">
        <f t="shared" ca="1" si="179"/>
        <v>0</v>
      </c>
      <c r="G227" s="2"/>
      <c r="H227" s="3"/>
      <c r="I227" s="26" t="str">
        <f t="shared" si="180"/>
        <v/>
      </c>
      <c r="J227" s="4"/>
      <c r="K227" s="5"/>
      <c r="L227" s="6" t="str">
        <f t="shared" si="181"/>
        <v/>
      </c>
      <c r="M227" s="79"/>
      <c r="N227" s="45">
        <f t="shared" si="185"/>
        <v>0</v>
      </c>
      <c r="O227" s="42" t="str">
        <f t="shared" ca="1" si="186"/>
        <v/>
      </c>
      <c r="P227" s="43" t="str">
        <f t="shared" ca="1" si="187"/>
        <v/>
      </c>
      <c r="Q227" s="7" t="str">
        <f t="shared" ca="1" si="182"/>
        <v/>
      </c>
      <c r="R227" s="8" t="str">
        <f t="shared" ca="1" si="183"/>
        <v/>
      </c>
      <c r="S227" s="92" t="str">
        <f t="shared" si="184"/>
        <v/>
      </c>
      <c r="T227" s="96" t="str">
        <f t="shared" ca="1" si="188"/>
        <v/>
      </c>
      <c r="X227" s="101">
        <f t="shared" si="189"/>
        <v>1</v>
      </c>
      <c r="AA227" s="101" t="str">
        <f t="shared" si="190"/>
        <v/>
      </c>
      <c r="AB227" s="15"/>
      <c r="AC227" s="1"/>
      <c r="AD227"/>
      <c r="AE227" s="12"/>
      <c r="FZ227"/>
    </row>
    <row r="228" spans="1:182" x14ac:dyDescent="0.2">
      <c r="A228" s="20">
        <f t="shared" si="175"/>
        <v>43753</v>
      </c>
      <c r="B228" s="22">
        <f t="shared" si="191"/>
        <v>43753</v>
      </c>
      <c r="C228" s="40" t="str">
        <f t="shared" si="176"/>
        <v/>
      </c>
      <c r="D228" s="18" t="str">
        <f t="shared" si="177"/>
        <v/>
      </c>
      <c r="E228" s="18" t="str">
        <f t="shared" si="178"/>
        <v/>
      </c>
      <c r="F228" s="44">
        <f t="shared" ca="1" si="179"/>
        <v>0</v>
      </c>
      <c r="G228" s="2"/>
      <c r="H228" s="3"/>
      <c r="I228" s="26" t="str">
        <f t="shared" si="180"/>
        <v/>
      </c>
      <c r="J228" s="4"/>
      <c r="K228" s="5"/>
      <c r="L228" s="6" t="str">
        <f t="shared" si="181"/>
        <v/>
      </c>
      <c r="M228" s="79"/>
      <c r="N228" s="45">
        <f t="shared" ref="N228:N291" si="192">IF(SUM(I228,L228)&gt;0,SUM(I228,L228),0)</f>
        <v>0</v>
      </c>
      <c r="O228" s="42" t="str">
        <f t="shared" ca="1" si="186"/>
        <v/>
      </c>
      <c r="P228" s="43" t="str">
        <f t="shared" ca="1" si="187"/>
        <v/>
      </c>
      <c r="Q228" s="7" t="str">
        <f t="shared" ca="1" si="182"/>
        <v/>
      </c>
      <c r="R228" s="8" t="str">
        <f t="shared" ca="1" si="183"/>
        <v/>
      </c>
      <c r="S228" s="92" t="str">
        <f t="shared" si="184"/>
        <v/>
      </c>
      <c r="T228" s="96" t="str">
        <f t="shared" ca="1" si="188"/>
        <v/>
      </c>
      <c r="X228" s="101">
        <f t="shared" si="189"/>
        <v>1</v>
      </c>
      <c r="AA228" s="101" t="str">
        <f t="shared" si="190"/>
        <v/>
      </c>
      <c r="AB228" s="15"/>
      <c r="AC228" s="1"/>
      <c r="AD228"/>
      <c r="AE228" s="12"/>
      <c r="FZ228"/>
    </row>
    <row r="229" spans="1:182" x14ac:dyDescent="0.2">
      <c r="A229" s="20">
        <f t="shared" si="175"/>
        <v>43754</v>
      </c>
      <c r="B229" s="22">
        <f t="shared" si="191"/>
        <v>43754</v>
      </c>
      <c r="C229" s="40" t="str">
        <f t="shared" si="176"/>
        <v/>
      </c>
      <c r="D229" s="18" t="str">
        <f t="shared" si="177"/>
        <v/>
      </c>
      <c r="E229" s="18" t="str">
        <f t="shared" si="178"/>
        <v/>
      </c>
      <c r="F229" s="44">
        <f t="shared" ca="1" si="179"/>
        <v>0</v>
      </c>
      <c r="G229" s="2"/>
      <c r="H229" s="3"/>
      <c r="I229" s="26" t="str">
        <f t="shared" si="180"/>
        <v/>
      </c>
      <c r="J229" s="4"/>
      <c r="K229" s="5"/>
      <c r="L229" s="6" t="str">
        <f t="shared" si="181"/>
        <v/>
      </c>
      <c r="M229" s="79"/>
      <c r="N229" s="45">
        <f t="shared" si="192"/>
        <v>0</v>
      </c>
      <c r="O229" s="42" t="str">
        <f t="shared" ca="1" si="186"/>
        <v/>
      </c>
      <c r="P229" s="43" t="str">
        <f t="shared" ca="1" si="187"/>
        <v/>
      </c>
      <c r="Q229" s="7" t="str">
        <f t="shared" ca="1" si="182"/>
        <v/>
      </c>
      <c r="R229" s="8" t="str">
        <f t="shared" ca="1" si="183"/>
        <v/>
      </c>
      <c r="S229" s="92" t="str">
        <f t="shared" si="184"/>
        <v/>
      </c>
      <c r="T229" s="96" t="str">
        <f t="shared" ca="1" si="188"/>
        <v/>
      </c>
      <c r="X229" s="101">
        <f t="shared" si="189"/>
        <v>1</v>
      </c>
      <c r="AA229" s="101" t="str">
        <f t="shared" si="190"/>
        <v/>
      </c>
      <c r="AB229" s="15"/>
      <c r="AC229" s="1"/>
      <c r="AD229"/>
      <c r="AE229" s="12"/>
      <c r="FZ229"/>
    </row>
    <row r="230" spans="1:182" x14ac:dyDescent="0.2">
      <c r="A230" s="20">
        <f t="shared" si="175"/>
        <v>43755</v>
      </c>
      <c r="B230" s="22">
        <f t="shared" si="191"/>
        <v>43755</v>
      </c>
      <c r="C230" s="40" t="str">
        <f t="shared" si="176"/>
        <v/>
      </c>
      <c r="D230" s="18" t="str">
        <f t="shared" si="177"/>
        <v/>
      </c>
      <c r="E230" s="18" t="str">
        <f t="shared" si="178"/>
        <v/>
      </c>
      <c r="F230" s="44">
        <f t="shared" ca="1" si="179"/>
        <v>0</v>
      </c>
      <c r="G230" s="2"/>
      <c r="H230" s="3"/>
      <c r="I230" s="26" t="str">
        <f t="shared" si="180"/>
        <v/>
      </c>
      <c r="J230" s="4"/>
      <c r="K230" s="5"/>
      <c r="L230" s="6" t="str">
        <f t="shared" si="181"/>
        <v/>
      </c>
      <c r="M230" s="79"/>
      <c r="N230" s="45">
        <f t="shared" si="192"/>
        <v>0</v>
      </c>
      <c r="O230" s="42" t="str">
        <f t="shared" ca="1" si="186"/>
        <v/>
      </c>
      <c r="P230" s="43" t="str">
        <f t="shared" ca="1" si="187"/>
        <v/>
      </c>
      <c r="Q230" s="7" t="str">
        <f t="shared" ca="1" si="182"/>
        <v/>
      </c>
      <c r="R230" s="8" t="str">
        <f t="shared" ca="1" si="183"/>
        <v/>
      </c>
      <c r="S230" s="92" t="str">
        <f t="shared" si="184"/>
        <v/>
      </c>
      <c r="T230" s="96" t="str">
        <f t="shared" ca="1" si="188"/>
        <v/>
      </c>
      <c r="X230" s="101">
        <f t="shared" si="189"/>
        <v>1</v>
      </c>
      <c r="AA230" s="101" t="str">
        <f t="shared" si="190"/>
        <v/>
      </c>
      <c r="AB230" s="15"/>
      <c r="AC230" s="1"/>
      <c r="AD230"/>
      <c r="AE230" s="12"/>
      <c r="FZ230"/>
    </row>
    <row r="231" spans="1:182" x14ac:dyDescent="0.2">
      <c r="A231" s="20">
        <f t="shared" si="175"/>
        <v>43756</v>
      </c>
      <c r="B231" s="22">
        <f t="shared" si="191"/>
        <v>43756</v>
      </c>
      <c r="C231" s="40" t="str">
        <f t="shared" si="176"/>
        <v/>
      </c>
      <c r="D231" s="18" t="str">
        <f t="shared" si="177"/>
        <v/>
      </c>
      <c r="E231" s="18" t="str">
        <f t="shared" si="178"/>
        <v/>
      </c>
      <c r="F231" s="44">
        <f t="shared" ca="1" si="179"/>
        <v>0</v>
      </c>
      <c r="G231" s="2"/>
      <c r="H231" s="3"/>
      <c r="I231" s="26" t="str">
        <f t="shared" si="180"/>
        <v/>
      </c>
      <c r="J231" s="4"/>
      <c r="K231" s="5"/>
      <c r="L231" s="6" t="str">
        <f t="shared" si="181"/>
        <v/>
      </c>
      <c r="M231" s="79"/>
      <c r="N231" s="45">
        <f t="shared" si="192"/>
        <v>0</v>
      </c>
      <c r="O231" s="42" t="str">
        <f t="shared" ca="1" si="186"/>
        <v/>
      </c>
      <c r="P231" s="43" t="str">
        <f t="shared" ca="1" si="187"/>
        <v/>
      </c>
      <c r="Q231" s="7" t="str">
        <f t="shared" ca="1" si="182"/>
        <v/>
      </c>
      <c r="R231" s="8" t="str">
        <f t="shared" ca="1" si="183"/>
        <v/>
      </c>
      <c r="S231" s="92" t="str">
        <f t="shared" si="184"/>
        <v/>
      </c>
      <c r="T231" s="96" t="str">
        <f t="shared" ca="1" si="188"/>
        <v/>
      </c>
      <c r="X231" s="101">
        <f t="shared" si="189"/>
        <v>1</v>
      </c>
      <c r="AA231" s="101" t="str">
        <f t="shared" si="190"/>
        <v/>
      </c>
      <c r="AB231" s="15"/>
      <c r="AC231" s="1"/>
      <c r="AD231"/>
      <c r="AE231" s="12"/>
      <c r="FZ231"/>
    </row>
    <row r="232" spans="1:182" x14ac:dyDescent="0.2">
      <c r="A232" s="20">
        <f t="shared" si="175"/>
        <v>43757</v>
      </c>
      <c r="B232" s="22">
        <f t="shared" si="191"/>
        <v>43757</v>
      </c>
      <c r="C232" s="40" t="str">
        <f t="shared" si="176"/>
        <v/>
      </c>
      <c r="D232" s="18" t="str">
        <f t="shared" si="177"/>
        <v/>
      </c>
      <c r="E232" s="18" t="str">
        <f t="shared" si="178"/>
        <v/>
      </c>
      <c r="F232" s="44">
        <f t="shared" ca="1" si="179"/>
        <v>0</v>
      </c>
      <c r="G232" s="2"/>
      <c r="H232" s="3"/>
      <c r="I232" s="26" t="str">
        <f t="shared" si="180"/>
        <v/>
      </c>
      <c r="J232" s="4"/>
      <c r="K232" s="5"/>
      <c r="L232" s="6" t="str">
        <f t="shared" si="181"/>
        <v/>
      </c>
      <c r="M232" s="79"/>
      <c r="N232" s="45">
        <f t="shared" si="192"/>
        <v>0</v>
      </c>
      <c r="O232" s="42" t="str">
        <f t="shared" ca="1" si="186"/>
        <v/>
      </c>
      <c r="P232" s="43" t="str">
        <f t="shared" ca="1" si="187"/>
        <v/>
      </c>
      <c r="Q232" s="7" t="str">
        <f t="shared" ca="1" si="182"/>
        <v/>
      </c>
      <c r="R232" s="8" t="str">
        <f t="shared" ca="1" si="183"/>
        <v/>
      </c>
      <c r="S232" s="92">
        <f t="shared" ca="1" si="184"/>
        <v>0</v>
      </c>
      <c r="T232" s="96" t="str">
        <f t="shared" ca="1" si="188"/>
        <v/>
      </c>
      <c r="X232" s="101" t="str">
        <f t="shared" si="189"/>
        <v/>
      </c>
      <c r="AA232" s="101" t="str">
        <f t="shared" si="190"/>
        <v/>
      </c>
      <c r="AB232" s="15"/>
      <c r="AC232" s="1"/>
      <c r="AD232"/>
      <c r="AE232" s="12"/>
      <c r="FZ232"/>
    </row>
    <row r="233" spans="1:182" x14ac:dyDescent="0.2">
      <c r="A233" s="20">
        <f t="shared" si="175"/>
        <v>43758</v>
      </c>
      <c r="B233" s="22">
        <f t="shared" si="191"/>
        <v>43758</v>
      </c>
      <c r="C233" s="40" t="str">
        <f t="shared" si="176"/>
        <v/>
      </c>
      <c r="D233" s="18" t="str">
        <f t="shared" si="177"/>
        <v/>
      </c>
      <c r="E233" s="18" t="str">
        <f t="shared" si="178"/>
        <v/>
      </c>
      <c r="F233" s="44">
        <f t="shared" ca="1" si="179"/>
        <v>0</v>
      </c>
      <c r="G233" s="2"/>
      <c r="H233" s="3"/>
      <c r="I233" s="26" t="str">
        <f t="shared" si="180"/>
        <v/>
      </c>
      <c r="J233" s="4"/>
      <c r="K233" s="5"/>
      <c r="L233" s="6" t="str">
        <f t="shared" si="181"/>
        <v/>
      </c>
      <c r="M233" s="79"/>
      <c r="N233" s="45">
        <f t="shared" si="192"/>
        <v>0</v>
      </c>
      <c r="O233" s="42" t="str">
        <f t="shared" ca="1" si="186"/>
        <v/>
      </c>
      <c r="P233" s="43" t="str">
        <f t="shared" ca="1" si="187"/>
        <v/>
      </c>
      <c r="Q233" s="7" t="str">
        <f t="shared" ca="1" si="182"/>
        <v/>
      </c>
      <c r="R233" s="8" t="str">
        <f t="shared" ca="1" si="183"/>
        <v/>
      </c>
      <c r="S233" s="92" t="str">
        <f t="shared" si="184"/>
        <v/>
      </c>
      <c r="T233" s="96" t="str">
        <f t="shared" ca="1" si="188"/>
        <v/>
      </c>
      <c r="X233" s="101" t="str">
        <f t="shared" si="189"/>
        <v/>
      </c>
      <c r="AA233" s="101" t="str">
        <f t="shared" si="190"/>
        <v/>
      </c>
      <c r="AB233" s="15"/>
      <c r="AC233" s="1"/>
      <c r="AD233"/>
      <c r="AE233" s="12"/>
      <c r="FZ233"/>
    </row>
    <row r="234" spans="1:182" x14ac:dyDescent="0.2">
      <c r="A234" s="20">
        <f t="shared" si="175"/>
        <v>43759</v>
      </c>
      <c r="B234" s="22">
        <f t="shared" si="191"/>
        <v>43759</v>
      </c>
      <c r="C234" s="40" t="str">
        <f t="shared" si="176"/>
        <v/>
      </c>
      <c r="D234" s="18" t="str">
        <f t="shared" si="177"/>
        <v/>
      </c>
      <c r="E234" s="18" t="str">
        <f t="shared" si="178"/>
        <v/>
      </c>
      <c r="F234" s="44">
        <f t="shared" ca="1" si="179"/>
        <v>0</v>
      </c>
      <c r="G234" s="2"/>
      <c r="H234" s="3"/>
      <c r="I234" s="26" t="str">
        <f t="shared" si="180"/>
        <v/>
      </c>
      <c r="J234" s="4"/>
      <c r="K234" s="5"/>
      <c r="L234" s="6" t="str">
        <f t="shared" si="181"/>
        <v/>
      </c>
      <c r="M234" s="79"/>
      <c r="N234" s="45">
        <f t="shared" si="192"/>
        <v>0</v>
      </c>
      <c r="O234" s="42" t="str">
        <f t="shared" ca="1" si="186"/>
        <v/>
      </c>
      <c r="P234" s="43" t="str">
        <f t="shared" ca="1" si="187"/>
        <v/>
      </c>
      <c r="Q234" s="7" t="str">
        <f t="shared" ca="1" si="182"/>
        <v/>
      </c>
      <c r="R234" s="8" t="str">
        <f t="shared" ca="1" si="183"/>
        <v/>
      </c>
      <c r="S234" s="92" t="str">
        <f t="shared" si="184"/>
        <v/>
      </c>
      <c r="T234" s="96" t="str">
        <f t="shared" ca="1" si="188"/>
        <v/>
      </c>
      <c r="X234" s="101">
        <f t="shared" si="189"/>
        <v>1</v>
      </c>
      <c r="AA234" s="101" t="str">
        <f t="shared" si="190"/>
        <v/>
      </c>
      <c r="AB234" s="15"/>
      <c r="AC234" s="1"/>
      <c r="AD234"/>
      <c r="AE234" s="12"/>
      <c r="FZ234"/>
    </row>
    <row r="235" spans="1:182" x14ac:dyDescent="0.2">
      <c r="A235" s="20">
        <f t="shared" si="175"/>
        <v>43760</v>
      </c>
      <c r="B235" s="22">
        <f t="shared" si="191"/>
        <v>43760</v>
      </c>
      <c r="C235" s="40" t="str">
        <f t="shared" si="176"/>
        <v/>
      </c>
      <c r="D235" s="18" t="str">
        <f t="shared" si="177"/>
        <v/>
      </c>
      <c r="E235" s="18" t="str">
        <f t="shared" si="178"/>
        <v/>
      </c>
      <c r="F235" s="44">
        <f t="shared" ca="1" si="179"/>
        <v>0</v>
      </c>
      <c r="G235" s="2"/>
      <c r="H235" s="3"/>
      <c r="I235" s="26" t="str">
        <f t="shared" si="180"/>
        <v/>
      </c>
      <c r="J235" s="4"/>
      <c r="K235" s="5"/>
      <c r="L235" s="6" t="str">
        <f t="shared" si="181"/>
        <v/>
      </c>
      <c r="M235" s="79"/>
      <c r="N235" s="45">
        <f t="shared" si="192"/>
        <v>0</v>
      </c>
      <c r="O235" s="42" t="str">
        <f t="shared" ca="1" si="186"/>
        <v/>
      </c>
      <c r="P235" s="43" t="str">
        <f t="shared" ca="1" si="187"/>
        <v/>
      </c>
      <c r="Q235" s="7" t="str">
        <f t="shared" ca="1" si="182"/>
        <v/>
      </c>
      <c r="R235" s="8" t="str">
        <f t="shared" ca="1" si="183"/>
        <v/>
      </c>
      <c r="S235" s="92" t="str">
        <f t="shared" si="184"/>
        <v/>
      </c>
      <c r="T235" s="96" t="str">
        <f t="shared" ca="1" si="188"/>
        <v/>
      </c>
      <c r="X235" s="101">
        <f t="shared" si="189"/>
        <v>1</v>
      </c>
      <c r="AA235" s="101" t="str">
        <f t="shared" si="190"/>
        <v/>
      </c>
      <c r="AB235" s="15"/>
      <c r="AC235" s="1"/>
      <c r="AD235"/>
      <c r="AE235" s="12"/>
      <c r="FZ235"/>
    </row>
    <row r="236" spans="1:182" x14ac:dyDescent="0.2">
      <c r="A236" s="20">
        <f t="shared" si="175"/>
        <v>43761</v>
      </c>
      <c r="B236" s="22">
        <f t="shared" si="191"/>
        <v>43761</v>
      </c>
      <c r="C236" s="40" t="str">
        <f t="shared" si="176"/>
        <v/>
      </c>
      <c r="D236" s="18" t="str">
        <f t="shared" si="177"/>
        <v/>
      </c>
      <c r="E236" s="18" t="str">
        <f t="shared" si="178"/>
        <v/>
      </c>
      <c r="F236" s="44">
        <f t="shared" ca="1" si="179"/>
        <v>0</v>
      </c>
      <c r="G236" s="2"/>
      <c r="H236" s="3"/>
      <c r="I236" s="26" t="str">
        <f t="shared" si="180"/>
        <v/>
      </c>
      <c r="J236" s="4"/>
      <c r="K236" s="5"/>
      <c r="L236" s="6" t="str">
        <f t="shared" si="181"/>
        <v/>
      </c>
      <c r="M236" s="79"/>
      <c r="N236" s="45">
        <f t="shared" si="192"/>
        <v>0</v>
      </c>
      <c r="O236" s="42" t="str">
        <f t="shared" ca="1" si="186"/>
        <v/>
      </c>
      <c r="P236" s="43" t="str">
        <f t="shared" ca="1" si="187"/>
        <v/>
      </c>
      <c r="Q236" s="7" t="str">
        <f t="shared" ca="1" si="182"/>
        <v/>
      </c>
      <c r="R236" s="8" t="str">
        <f t="shared" ca="1" si="183"/>
        <v/>
      </c>
      <c r="S236" s="92" t="str">
        <f t="shared" si="184"/>
        <v/>
      </c>
      <c r="T236" s="96" t="str">
        <f t="shared" ca="1" si="188"/>
        <v/>
      </c>
      <c r="X236" s="101">
        <f t="shared" si="189"/>
        <v>1</v>
      </c>
      <c r="AA236" s="101" t="str">
        <f t="shared" si="190"/>
        <v/>
      </c>
      <c r="AB236" s="15"/>
      <c r="AC236" s="1"/>
      <c r="AD236"/>
      <c r="AE236" s="12"/>
      <c r="FZ236"/>
    </row>
    <row r="237" spans="1:182" x14ac:dyDescent="0.2">
      <c r="A237" s="20">
        <f t="shared" si="175"/>
        <v>43762</v>
      </c>
      <c r="B237" s="22">
        <f t="shared" si="191"/>
        <v>43762</v>
      </c>
      <c r="C237" s="40" t="str">
        <f t="shared" si="176"/>
        <v/>
      </c>
      <c r="D237" s="18" t="str">
        <f t="shared" si="177"/>
        <v/>
      </c>
      <c r="E237" s="18" t="str">
        <f t="shared" si="178"/>
        <v/>
      </c>
      <c r="F237" s="44">
        <f t="shared" ca="1" si="179"/>
        <v>0</v>
      </c>
      <c r="G237" s="2"/>
      <c r="H237" s="3"/>
      <c r="I237" s="26" t="str">
        <f t="shared" si="180"/>
        <v/>
      </c>
      <c r="J237" s="4"/>
      <c r="K237" s="5"/>
      <c r="L237" s="6" t="str">
        <f t="shared" si="181"/>
        <v/>
      </c>
      <c r="M237" s="79"/>
      <c r="N237" s="45">
        <f t="shared" si="192"/>
        <v>0</v>
      </c>
      <c r="O237" s="42" t="str">
        <f t="shared" ca="1" si="186"/>
        <v/>
      </c>
      <c r="P237" s="43" t="str">
        <f t="shared" ca="1" si="187"/>
        <v/>
      </c>
      <c r="Q237" s="7" t="str">
        <f t="shared" ca="1" si="182"/>
        <v/>
      </c>
      <c r="R237" s="8" t="str">
        <f t="shared" ca="1" si="183"/>
        <v/>
      </c>
      <c r="S237" s="92" t="str">
        <f t="shared" si="184"/>
        <v/>
      </c>
      <c r="T237" s="96" t="str">
        <f t="shared" ca="1" si="188"/>
        <v/>
      </c>
      <c r="X237" s="101">
        <f t="shared" si="189"/>
        <v>1</v>
      </c>
      <c r="AA237" s="101" t="str">
        <f t="shared" si="190"/>
        <v/>
      </c>
      <c r="AB237" s="15"/>
      <c r="AC237" s="1"/>
      <c r="AD237"/>
      <c r="AE237" s="12"/>
      <c r="FZ237"/>
    </row>
    <row r="238" spans="1:182" x14ac:dyDescent="0.2">
      <c r="A238" s="20">
        <f t="shared" si="175"/>
        <v>43763</v>
      </c>
      <c r="B238" s="22">
        <f t="shared" si="191"/>
        <v>43763</v>
      </c>
      <c r="C238" s="40" t="str">
        <f t="shared" si="176"/>
        <v/>
      </c>
      <c r="D238" s="18" t="str">
        <f t="shared" si="177"/>
        <v/>
      </c>
      <c r="E238" s="18" t="str">
        <f t="shared" si="178"/>
        <v/>
      </c>
      <c r="F238" s="44">
        <f t="shared" ca="1" si="179"/>
        <v>0</v>
      </c>
      <c r="G238" s="2"/>
      <c r="H238" s="3"/>
      <c r="I238" s="26" t="str">
        <f t="shared" si="180"/>
        <v/>
      </c>
      <c r="J238" s="4"/>
      <c r="K238" s="5"/>
      <c r="L238" s="6" t="str">
        <f t="shared" si="181"/>
        <v/>
      </c>
      <c r="M238" s="79"/>
      <c r="N238" s="45">
        <f t="shared" si="192"/>
        <v>0</v>
      </c>
      <c r="O238" s="42" t="str">
        <f t="shared" ca="1" si="186"/>
        <v/>
      </c>
      <c r="P238" s="43" t="str">
        <f t="shared" ca="1" si="187"/>
        <v/>
      </c>
      <c r="Q238" s="7" t="str">
        <f t="shared" ca="1" si="182"/>
        <v/>
      </c>
      <c r="R238" s="8" t="str">
        <f t="shared" ca="1" si="183"/>
        <v/>
      </c>
      <c r="S238" s="92" t="str">
        <f t="shared" si="184"/>
        <v/>
      </c>
      <c r="T238" s="96" t="str">
        <f t="shared" ca="1" si="188"/>
        <v/>
      </c>
      <c r="X238" s="101">
        <f t="shared" si="189"/>
        <v>1</v>
      </c>
      <c r="AA238" s="101" t="str">
        <f t="shared" si="190"/>
        <v/>
      </c>
      <c r="AB238" s="15"/>
      <c r="AC238" s="1"/>
      <c r="AD238"/>
      <c r="AE238" s="12"/>
      <c r="FZ238"/>
    </row>
    <row r="239" spans="1:182" x14ac:dyDescent="0.2">
      <c r="A239" s="20">
        <f t="shared" si="175"/>
        <v>43764</v>
      </c>
      <c r="B239" s="22">
        <f t="shared" si="191"/>
        <v>43764</v>
      </c>
      <c r="C239" s="40" t="str">
        <f t="shared" si="176"/>
        <v/>
      </c>
      <c r="D239" s="18" t="str">
        <f t="shared" si="177"/>
        <v/>
      </c>
      <c r="E239" s="18" t="str">
        <f t="shared" si="178"/>
        <v/>
      </c>
      <c r="F239" s="44">
        <f t="shared" ca="1" si="179"/>
        <v>0</v>
      </c>
      <c r="G239" s="2"/>
      <c r="H239" s="3"/>
      <c r="I239" s="26" t="str">
        <f t="shared" si="180"/>
        <v/>
      </c>
      <c r="J239" s="4"/>
      <c r="K239" s="5"/>
      <c r="L239" s="6" t="str">
        <f t="shared" si="181"/>
        <v/>
      </c>
      <c r="M239" s="79"/>
      <c r="N239" s="45">
        <f t="shared" si="192"/>
        <v>0</v>
      </c>
      <c r="O239" s="42" t="str">
        <f t="shared" ca="1" si="186"/>
        <v/>
      </c>
      <c r="P239" s="43" t="str">
        <f t="shared" ca="1" si="187"/>
        <v/>
      </c>
      <c r="Q239" s="7" t="str">
        <f t="shared" ca="1" si="182"/>
        <v/>
      </c>
      <c r="R239" s="8" t="str">
        <f t="shared" ca="1" si="183"/>
        <v/>
      </c>
      <c r="S239" s="92">
        <f t="shared" ca="1" si="184"/>
        <v>0</v>
      </c>
      <c r="T239" s="96" t="str">
        <f t="shared" ca="1" si="188"/>
        <v/>
      </c>
      <c r="X239" s="101" t="str">
        <f t="shared" si="189"/>
        <v/>
      </c>
      <c r="AA239" s="101" t="str">
        <f t="shared" si="190"/>
        <v/>
      </c>
      <c r="AB239" s="15"/>
      <c r="AC239" s="1"/>
      <c r="AD239"/>
      <c r="AE239" s="12"/>
      <c r="FZ239"/>
    </row>
    <row r="240" spans="1:182" x14ac:dyDescent="0.2">
      <c r="A240" s="20">
        <f t="shared" si="175"/>
        <v>43765</v>
      </c>
      <c r="B240" s="22">
        <f t="shared" si="191"/>
        <v>43765</v>
      </c>
      <c r="C240" s="40" t="str">
        <f t="shared" si="176"/>
        <v/>
      </c>
      <c r="D240" s="18" t="str">
        <f t="shared" si="177"/>
        <v/>
      </c>
      <c r="E240" s="18" t="str">
        <f t="shared" si="178"/>
        <v/>
      </c>
      <c r="F240" s="44">
        <f t="shared" ca="1" si="179"/>
        <v>0</v>
      </c>
      <c r="G240" s="2"/>
      <c r="H240" s="3"/>
      <c r="I240" s="26" t="str">
        <f t="shared" si="180"/>
        <v/>
      </c>
      <c r="J240" s="4"/>
      <c r="K240" s="5"/>
      <c r="L240" s="6" t="str">
        <f t="shared" si="181"/>
        <v/>
      </c>
      <c r="M240" s="79"/>
      <c r="N240" s="45">
        <f t="shared" si="192"/>
        <v>0</v>
      </c>
      <c r="O240" s="42" t="str">
        <f t="shared" ca="1" si="186"/>
        <v/>
      </c>
      <c r="P240" s="43" t="str">
        <f t="shared" ca="1" si="187"/>
        <v/>
      </c>
      <c r="Q240" s="7" t="str">
        <f t="shared" ca="1" si="182"/>
        <v/>
      </c>
      <c r="R240" s="8" t="str">
        <f t="shared" ca="1" si="183"/>
        <v/>
      </c>
      <c r="S240" s="92" t="str">
        <f t="shared" si="184"/>
        <v/>
      </c>
      <c r="T240" s="96" t="str">
        <f t="shared" ca="1" si="188"/>
        <v/>
      </c>
      <c r="X240" s="101" t="str">
        <f t="shared" si="189"/>
        <v/>
      </c>
      <c r="AA240" s="101" t="str">
        <f t="shared" si="190"/>
        <v/>
      </c>
      <c r="AB240" s="15"/>
      <c r="AC240" s="1"/>
      <c r="AD240"/>
      <c r="AE240" s="12"/>
      <c r="FZ240"/>
    </row>
    <row r="241" spans="1:182" x14ac:dyDescent="0.2">
      <c r="A241" s="20">
        <f t="shared" si="175"/>
        <v>43766</v>
      </c>
      <c r="B241" s="22">
        <f t="shared" si="191"/>
        <v>43766</v>
      </c>
      <c r="C241" s="40" t="str">
        <f t="shared" si="176"/>
        <v/>
      </c>
      <c r="D241" s="18" t="str">
        <f t="shared" si="177"/>
        <v/>
      </c>
      <c r="E241" s="18" t="str">
        <f t="shared" si="178"/>
        <v/>
      </c>
      <c r="F241" s="44">
        <f t="shared" ca="1" si="179"/>
        <v>0</v>
      </c>
      <c r="G241" s="2"/>
      <c r="H241" s="3"/>
      <c r="I241" s="26" t="str">
        <f t="shared" si="180"/>
        <v/>
      </c>
      <c r="J241" s="4"/>
      <c r="K241" s="5"/>
      <c r="L241" s="6" t="str">
        <f t="shared" si="181"/>
        <v/>
      </c>
      <c r="M241" s="79"/>
      <c r="N241" s="45">
        <f t="shared" si="192"/>
        <v>0</v>
      </c>
      <c r="O241" s="42" t="str">
        <f t="shared" ca="1" si="186"/>
        <v/>
      </c>
      <c r="P241" s="43" t="str">
        <f t="shared" ca="1" si="187"/>
        <v/>
      </c>
      <c r="Q241" s="7" t="str">
        <f t="shared" ca="1" si="182"/>
        <v/>
      </c>
      <c r="R241" s="8" t="str">
        <f t="shared" ca="1" si="183"/>
        <v/>
      </c>
      <c r="S241" s="92" t="str">
        <f t="shared" si="184"/>
        <v/>
      </c>
      <c r="T241" s="96" t="str">
        <f t="shared" ca="1" si="188"/>
        <v/>
      </c>
      <c r="X241" s="101">
        <f t="shared" si="189"/>
        <v>1</v>
      </c>
      <c r="AA241" s="101" t="str">
        <f t="shared" si="190"/>
        <v/>
      </c>
      <c r="AB241" s="15"/>
      <c r="AC241" s="1"/>
      <c r="AD241"/>
      <c r="AE241" s="12"/>
      <c r="FZ241"/>
    </row>
    <row r="242" spans="1:182" x14ac:dyDescent="0.2">
      <c r="A242" s="20">
        <f t="shared" si="175"/>
        <v>43767</v>
      </c>
      <c r="B242" s="22">
        <f t="shared" si="191"/>
        <v>43767</v>
      </c>
      <c r="C242" s="40" t="str">
        <f t="shared" si="176"/>
        <v/>
      </c>
      <c r="D242" s="18" t="str">
        <f t="shared" si="177"/>
        <v/>
      </c>
      <c r="E242" s="18" t="str">
        <f t="shared" si="178"/>
        <v/>
      </c>
      <c r="F242" s="44">
        <f t="shared" ca="1" si="179"/>
        <v>0</v>
      </c>
      <c r="G242" s="2"/>
      <c r="H242" s="3"/>
      <c r="I242" s="26" t="str">
        <f t="shared" si="180"/>
        <v/>
      </c>
      <c r="J242" s="4"/>
      <c r="K242" s="5"/>
      <c r="L242" s="6" t="str">
        <f t="shared" si="181"/>
        <v/>
      </c>
      <c r="M242" s="79"/>
      <c r="N242" s="45">
        <f t="shared" si="192"/>
        <v>0</v>
      </c>
      <c r="O242" s="42" t="str">
        <f t="shared" ca="1" si="186"/>
        <v/>
      </c>
      <c r="P242" s="43" t="str">
        <f t="shared" ca="1" si="187"/>
        <v/>
      </c>
      <c r="Q242" s="7" t="str">
        <f t="shared" ca="1" si="182"/>
        <v/>
      </c>
      <c r="R242" s="8" t="str">
        <f t="shared" ca="1" si="183"/>
        <v/>
      </c>
      <c r="S242" s="92" t="str">
        <f t="shared" si="184"/>
        <v/>
      </c>
      <c r="T242" s="96" t="str">
        <f t="shared" ca="1" si="188"/>
        <v/>
      </c>
      <c r="X242" s="101">
        <f t="shared" si="189"/>
        <v>1</v>
      </c>
      <c r="AA242" s="101" t="str">
        <f t="shared" si="190"/>
        <v/>
      </c>
      <c r="AB242" s="15"/>
      <c r="AC242" s="1"/>
      <c r="AD242"/>
      <c r="AE242" s="12"/>
      <c r="FZ242"/>
    </row>
    <row r="243" spans="1:182" x14ac:dyDescent="0.2">
      <c r="A243" s="20">
        <f t="shared" si="175"/>
        <v>43768</v>
      </c>
      <c r="B243" s="22">
        <f t="shared" si="191"/>
        <v>43768</v>
      </c>
      <c r="C243" s="40" t="str">
        <f t="shared" si="176"/>
        <v/>
      </c>
      <c r="D243" s="18" t="str">
        <f t="shared" si="177"/>
        <v/>
      </c>
      <c r="E243" s="18" t="str">
        <f t="shared" si="178"/>
        <v/>
      </c>
      <c r="F243" s="44">
        <f t="shared" ca="1" si="179"/>
        <v>0</v>
      </c>
      <c r="G243" s="2"/>
      <c r="H243" s="3"/>
      <c r="I243" s="26" t="str">
        <f t="shared" si="180"/>
        <v/>
      </c>
      <c r="J243" s="4"/>
      <c r="K243" s="5"/>
      <c r="L243" s="6" t="str">
        <f t="shared" si="181"/>
        <v/>
      </c>
      <c r="M243" s="79"/>
      <c r="N243" s="45">
        <f t="shared" si="192"/>
        <v>0</v>
      </c>
      <c r="O243" s="42" t="str">
        <f t="shared" ca="1" si="186"/>
        <v/>
      </c>
      <c r="P243" s="43" t="str">
        <f t="shared" ca="1" si="187"/>
        <v/>
      </c>
      <c r="Q243" s="7" t="str">
        <f t="shared" ca="1" si="182"/>
        <v/>
      </c>
      <c r="R243" s="8" t="str">
        <f t="shared" ca="1" si="183"/>
        <v/>
      </c>
      <c r="S243" s="92" t="str">
        <f t="shared" si="184"/>
        <v/>
      </c>
      <c r="T243" s="96" t="str">
        <f t="shared" ca="1" si="188"/>
        <v/>
      </c>
      <c r="X243" s="101">
        <f t="shared" si="189"/>
        <v>1</v>
      </c>
      <c r="AA243" s="101" t="str">
        <f t="shared" si="190"/>
        <v/>
      </c>
      <c r="AB243" s="15"/>
      <c r="AC243" s="1"/>
      <c r="AD243"/>
      <c r="AE243" s="12"/>
      <c r="FZ243"/>
    </row>
    <row r="244" spans="1:182" x14ac:dyDescent="0.2">
      <c r="A244" s="20">
        <f t="shared" si="175"/>
        <v>43769</v>
      </c>
      <c r="B244" s="22">
        <f t="shared" si="191"/>
        <v>43769</v>
      </c>
      <c r="C244" s="40" t="str">
        <f t="shared" si="176"/>
        <v/>
      </c>
      <c r="D244" s="18" t="str">
        <f t="shared" si="177"/>
        <v/>
      </c>
      <c r="E244" s="18" t="str">
        <f t="shared" si="178"/>
        <v/>
      </c>
      <c r="F244" s="44">
        <f t="shared" ca="1" si="179"/>
        <v>0</v>
      </c>
      <c r="G244" s="2"/>
      <c r="H244" s="3"/>
      <c r="I244" s="26" t="str">
        <f t="shared" si="180"/>
        <v/>
      </c>
      <c r="J244" s="4"/>
      <c r="K244" s="5"/>
      <c r="L244" s="6" t="str">
        <f t="shared" si="181"/>
        <v/>
      </c>
      <c r="M244" s="79"/>
      <c r="N244" s="45">
        <f t="shared" si="192"/>
        <v>0</v>
      </c>
      <c r="O244" s="42" t="str">
        <f t="shared" ca="1" si="186"/>
        <v/>
      </c>
      <c r="P244" s="43" t="str">
        <f t="shared" ca="1" si="187"/>
        <v/>
      </c>
      <c r="Q244" s="7" t="str">
        <f t="shared" ca="1" si="182"/>
        <v/>
      </c>
      <c r="R244" s="8" t="str">
        <f t="shared" ca="1" si="183"/>
        <v/>
      </c>
      <c r="S244" s="92" t="str">
        <f t="shared" si="184"/>
        <v/>
      </c>
      <c r="T244" s="96" t="str">
        <f t="shared" ca="1" si="188"/>
        <v/>
      </c>
      <c r="X244" s="101">
        <f t="shared" si="189"/>
        <v>1</v>
      </c>
      <c r="AA244" s="101" t="str">
        <f t="shared" si="190"/>
        <v/>
      </c>
      <c r="AB244" s="15"/>
      <c r="AC244" s="1"/>
      <c r="AD244"/>
      <c r="AE244" s="12"/>
      <c r="FZ244"/>
    </row>
    <row r="245" spans="1:182" x14ac:dyDescent="0.2">
      <c r="A245" s="20">
        <f t="shared" si="175"/>
        <v>43770</v>
      </c>
      <c r="B245" s="22">
        <f t="shared" si="191"/>
        <v>43770</v>
      </c>
      <c r="C245" s="40" t="str">
        <f t="shared" si="176"/>
        <v/>
      </c>
      <c r="D245" s="18">
        <f t="shared" si="177"/>
        <v>1</v>
      </c>
      <c r="E245" s="18" t="str">
        <f t="shared" si="178"/>
        <v/>
      </c>
      <c r="F245" s="44">
        <f t="shared" ca="1" si="179"/>
        <v>0</v>
      </c>
      <c r="G245" s="2"/>
      <c r="H245" s="3"/>
      <c r="I245" s="26" t="str">
        <f t="shared" si="180"/>
        <v>Allerheiligen</v>
      </c>
      <c r="J245" s="4"/>
      <c r="K245" s="5"/>
      <c r="L245" s="6" t="str">
        <f t="shared" si="181"/>
        <v/>
      </c>
      <c r="M245" s="79"/>
      <c r="N245" s="45">
        <f t="shared" si="192"/>
        <v>0</v>
      </c>
      <c r="O245" s="42" t="str">
        <f t="shared" ca="1" si="186"/>
        <v/>
      </c>
      <c r="P245" s="43" t="str">
        <f t="shared" ca="1" si="187"/>
        <v/>
      </c>
      <c r="Q245" s="7" t="str">
        <f t="shared" ca="1" si="182"/>
        <v/>
      </c>
      <c r="R245" s="8" t="str">
        <f t="shared" ca="1" si="183"/>
        <v/>
      </c>
      <c r="S245" s="92" t="str">
        <f t="shared" si="184"/>
        <v/>
      </c>
      <c r="T245" s="96" t="str">
        <f t="shared" ca="1" si="188"/>
        <v/>
      </c>
      <c r="X245" s="101" t="str">
        <f t="shared" si="189"/>
        <v/>
      </c>
      <c r="AA245" s="101">
        <f t="shared" si="190"/>
        <v>1</v>
      </c>
      <c r="AB245" s="15"/>
      <c r="AC245" s="1"/>
      <c r="AD245"/>
      <c r="AE245" s="12"/>
      <c r="FZ245"/>
    </row>
    <row r="246" spans="1:182" x14ac:dyDescent="0.2">
      <c r="A246" s="20">
        <f t="shared" si="175"/>
        <v>43771</v>
      </c>
      <c r="B246" s="22">
        <f t="shared" si="191"/>
        <v>43771</v>
      </c>
      <c r="C246" s="40" t="str">
        <f t="shared" si="176"/>
        <v/>
      </c>
      <c r="D246" s="18" t="str">
        <f t="shared" si="177"/>
        <v/>
      </c>
      <c r="E246" s="18" t="str">
        <f t="shared" si="178"/>
        <v/>
      </c>
      <c r="F246" s="44">
        <f t="shared" ca="1" si="179"/>
        <v>0</v>
      </c>
      <c r="G246" s="2"/>
      <c r="H246" s="3"/>
      <c r="I246" s="26" t="str">
        <f t="shared" si="180"/>
        <v/>
      </c>
      <c r="J246" s="4"/>
      <c r="K246" s="5"/>
      <c r="L246" s="6" t="str">
        <f t="shared" si="181"/>
        <v/>
      </c>
      <c r="M246" s="79"/>
      <c r="N246" s="45">
        <f t="shared" si="192"/>
        <v>0</v>
      </c>
      <c r="O246" s="42" t="str">
        <f t="shared" ca="1" si="186"/>
        <v/>
      </c>
      <c r="P246" s="43" t="str">
        <f t="shared" ca="1" si="187"/>
        <v/>
      </c>
      <c r="Q246" s="7" t="str">
        <f t="shared" ca="1" si="182"/>
        <v/>
      </c>
      <c r="R246" s="8" t="str">
        <f t="shared" ca="1" si="183"/>
        <v/>
      </c>
      <c r="S246" s="92">
        <f t="shared" ca="1" si="184"/>
        <v>0</v>
      </c>
      <c r="T246" s="96" t="str">
        <f t="shared" ca="1" si="188"/>
        <v/>
      </c>
      <c r="X246" s="101" t="str">
        <f t="shared" si="189"/>
        <v/>
      </c>
      <c r="AA246" s="101" t="str">
        <f t="shared" si="190"/>
        <v/>
      </c>
      <c r="AB246" s="15"/>
      <c r="AC246" s="1"/>
      <c r="AD246"/>
      <c r="AE246" s="12"/>
      <c r="FZ246"/>
    </row>
    <row r="247" spans="1:182" x14ac:dyDescent="0.2">
      <c r="A247" s="20">
        <f t="shared" si="175"/>
        <v>43772</v>
      </c>
      <c r="B247" s="22">
        <f t="shared" si="191"/>
        <v>43772</v>
      </c>
      <c r="C247" s="40" t="str">
        <f t="shared" si="176"/>
        <v/>
      </c>
      <c r="D247" s="18" t="str">
        <f t="shared" si="177"/>
        <v/>
      </c>
      <c r="E247" s="18" t="str">
        <f t="shared" si="178"/>
        <v/>
      </c>
      <c r="F247" s="44">
        <f t="shared" ca="1" si="179"/>
        <v>0</v>
      </c>
      <c r="G247" s="2"/>
      <c r="H247" s="3"/>
      <c r="I247" s="26" t="str">
        <f t="shared" si="180"/>
        <v/>
      </c>
      <c r="J247" s="4"/>
      <c r="K247" s="5"/>
      <c r="L247" s="6" t="str">
        <f t="shared" si="181"/>
        <v/>
      </c>
      <c r="M247" s="79"/>
      <c r="N247" s="45">
        <f t="shared" si="192"/>
        <v>0</v>
      </c>
      <c r="O247" s="42" t="str">
        <f t="shared" ca="1" si="186"/>
        <v/>
      </c>
      <c r="P247" s="43" t="str">
        <f t="shared" ca="1" si="187"/>
        <v/>
      </c>
      <c r="Q247" s="7" t="str">
        <f t="shared" ca="1" si="182"/>
        <v/>
      </c>
      <c r="R247" s="8" t="str">
        <f t="shared" ca="1" si="183"/>
        <v/>
      </c>
      <c r="S247" s="92" t="str">
        <f t="shared" si="184"/>
        <v/>
      </c>
      <c r="T247" s="96" t="str">
        <f t="shared" ca="1" si="188"/>
        <v/>
      </c>
      <c r="X247" s="101" t="str">
        <f t="shared" si="189"/>
        <v/>
      </c>
      <c r="AA247" s="101" t="str">
        <f t="shared" si="190"/>
        <v/>
      </c>
      <c r="AB247" s="15"/>
      <c r="AC247" s="1"/>
      <c r="AD247"/>
      <c r="AE247" s="12"/>
      <c r="FZ247"/>
    </row>
    <row r="248" spans="1:182" x14ac:dyDescent="0.2">
      <c r="A248" s="20">
        <f t="shared" si="175"/>
        <v>43773</v>
      </c>
      <c r="B248" s="22">
        <f t="shared" si="191"/>
        <v>43773</v>
      </c>
      <c r="C248" s="40" t="str">
        <f t="shared" si="176"/>
        <v/>
      </c>
      <c r="D248" s="18" t="str">
        <f t="shared" si="177"/>
        <v/>
      </c>
      <c r="E248" s="18" t="str">
        <f t="shared" si="178"/>
        <v/>
      </c>
      <c r="F248" s="44">
        <f t="shared" ca="1" si="179"/>
        <v>0</v>
      </c>
      <c r="G248" s="2"/>
      <c r="H248" s="3"/>
      <c r="I248" s="26" t="str">
        <f t="shared" si="180"/>
        <v/>
      </c>
      <c r="J248" s="4"/>
      <c r="K248" s="5"/>
      <c r="L248" s="6" t="str">
        <f t="shared" si="181"/>
        <v/>
      </c>
      <c r="M248" s="79"/>
      <c r="N248" s="45">
        <f t="shared" si="192"/>
        <v>0</v>
      </c>
      <c r="O248" s="42" t="str">
        <f t="shared" ca="1" si="186"/>
        <v/>
      </c>
      <c r="P248" s="43" t="str">
        <f t="shared" ca="1" si="187"/>
        <v/>
      </c>
      <c r="Q248" s="7" t="str">
        <f t="shared" ca="1" si="182"/>
        <v/>
      </c>
      <c r="R248" s="8" t="str">
        <f t="shared" ca="1" si="183"/>
        <v/>
      </c>
      <c r="S248" s="92" t="str">
        <f t="shared" si="184"/>
        <v/>
      </c>
      <c r="T248" s="96" t="str">
        <f t="shared" ca="1" si="188"/>
        <v/>
      </c>
      <c r="X248" s="101">
        <f t="shared" si="189"/>
        <v>1</v>
      </c>
      <c r="AA248" s="101" t="str">
        <f t="shared" si="190"/>
        <v/>
      </c>
      <c r="AB248" s="15"/>
      <c r="AC248" s="1"/>
      <c r="AD248"/>
      <c r="AE248" s="12"/>
      <c r="FZ248"/>
    </row>
    <row r="249" spans="1:182" x14ac:dyDescent="0.2">
      <c r="A249" s="20">
        <f t="shared" si="175"/>
        <v>43774</v>
      </c>
      <c r="B249" s="22">
        <f t="shared" si="191"/>
        <v>43774</v>
      </c>
      <c r="C249" s="40" t="str">
        <f t="shared" si="176"/>
        <v/>
      </c>
      <c r="D249" s="18" t="str">
        <f t="shared" si="177"/>
        <v/>
      </c>
      <c r="E249" s="18" t="str">
        <f t="shared" si="178"/>
        <v/>
      </c>
      <c r="F249" s="44">
        <f t="shared" ca="1" si="179"/>
        <v>0</v>
      </c>
      <c r="G249" s="2"/>
      <c r="H249" s="3"/>
      <c r="I249" s="26" t="str">
        <f t="shared" si="180"/>
        <v/>
      </c>
      <c r="J249" s="4"/>
      <c r="K249" s="5"/>
      <c r="L249" s="6" t="str">
        <f t="shared" si="181"/>
        <v/>
      </c>
      <c r="M249" s="79"/>
      <c r="N249" s="45">
        <f t="shared" si="192"/>
        <v>0</v>
      </c>
      <c r="O249" s="42" t="str">
        <f t="shared" ca="1" si="186"/>
        <v/>
      </c>
      <c r="P249" s="43" t="str">
        <f t="shared" ca="1" si="187"/>
        <v/>
      </c>
      <c r="Q249" s="7" t="str">
        <f t="shared" ca="1" si="182"/>
        <v/>
      </c>
      <c r="R249" s="8" t="str">
        <f t="shared" ca="1" si="183"/>
        <v/>
      </c>
      <c r="S249" s="92" t="str">
        <f t="shared" si="184"/>
        <v/>
      </c>
      <c r="T249" s="96" t="str">
        <f t="shared" ca="1" si="188"/>
        <v/>
      </c>
      <c r="X249" s="101">
        <f t="shared" si="189"/>
        <v>1</v>
      </c>
      <c r="AA249" s="101" t="str">
        <f t="shared" si="190"/>
        <v/>
      </c>
      <c r="AB249" s="15"/>
      <c r="AC249" s="1"/>
      <c r="AD249"/>
      <c r="AE249" s="12"/>
      <c r="FZ249"/>
    </row>
    <row r="250" spans="1:182" x14ac:dyDescent="0.2">
      <c r="A250" s="20">
        <f t="shared" si="175"/>
        <v>43775</v>
      </c>
      <c r="B250" s="22">
        <f t="shared" si="191"/>
        <v>43775</v>
      </c>
      <c r="C250" s="40" t="str">
        <f t="shared" si="176"/>
        <v/>
      </c>
      <c r="D250" s="18" t="str">
        <f t="shared" si="177"/>
        <v/>
      </c>
      <c r="E250" s="18" t="str">
        <f t="shared" si="178"/>
        <v/>
      </c>
      <c r="F250" s="44">
        <f t="shared" ca="1" si="179"/>
        <v>0</v>
      </c>
      <c r="G250" s="2"/>
      <c r="H250" s="3"/>
      <c r="I250" s="26" t="str">
        <f t="shared" si="180"/>
        <v/>
      </c>
      <c r="J250" s="4"/>
      <c r="K250" s="5"/>
      <c r="L250" s="6" t="str">
        <f t="shared" si="181"/>
        <v/>
      </c>
      <c r="M250" s="79"/>
      <c r="N250" s="45">
        <f t="shared" si="192"/>
        <v>0</v>
      </c>
      <c r="O250" s="42" t="str">
        <f t="shared" ca="1" si="186"/>
        <v/>
      </c>
      <c r="P250" s="43" t="str">
        <f t="shared" ca="1" si="187"/>
        <v/>
      </c>
      <c r="Q250" s="7" t="str">
        <f t="shared" ca="1" si="182"/>
        <v/>
      </c>
      <c r="R250" s="8" t="str">
        <f t="shared" ca="1" si="183"/>
        <v/>
      </c>
      <c r="S250" s="92" t="str">
        <f t="shared" si="184"/>
        <v/>
      </c>
      <c r="T250" s="96" t="str">
        <f t="shared" ca="1" si="188"/>
        <v/>
      </c>
      <c r="X250" s="101">
        <f t="shared" si="189"/>
        <v>1</v>
      </c>
      <c r="AA250" s="101" t="str">
        <f t="shared" si="190"/>
        <v/>
      </c>
      <c r="AB250" s="15"/>
      <c r="AC250" s="1"/>
      <c r="AD250"/>
      <c r="AE250" s="12"/>
      <c r="FZ250"/>
    </row>
    <row r="251" spans="1:182" x14ac:dyDescent="0.2">
      <c r="A251" s="20">
        <f t="shared" si="175"/>
        <v>43776</v>
      </c>
      <c r="B251" s="22">
        <f t="shared" si="191"/>
        <v>43776</v>
      </c>
      <c r="C251" s="40" t="str">
        <f t="shared" si="176"/>
        <v/>
      </c>
      <c r="D251" s="18" t="str">
        <f t="shared" si="177"/>
        <v/>
      </c>
      <c r="E251" s="18" t="str">
        <f t="shared" si="178"/>
        <v/>
      </c>
      <c r="F251" s="44">
        <f t="shared" ca="1" si="179"/>
        <v>0</v>
      </c>
      <c r="G251" s="2"/>
      <c r="H251" s="3"/>
      <c r="I251" s="26" t="str">
        <f t="shared" si="180"/>
        <v/>
      </c>
      <c r="J251" s="4"/>
      <c r="K251" s="5"/>
      <c r="L251" s="6" t="str">
        <f t="shared" si="181"/>
        <v/>
      </c>
      <c r="M251" s="79"/>
      <c r="N251" s="45">
        <f t="shared" si="192"/>
        <v>0</v>
      </c>
      <c r="O251" s="42" t="str">
        <f t="shared" ca="1" si="186"/>
        <v/>
      </c>
      <c r="P251" s="43" t="str">
        <f t="shared" ca="1" si="187"/>
        <v/>
      </c>
      <c r="Q251" s="7" t="str">
        <f t="shared" ca="1" si="182"/>
        <v/>
      </c>
      <c r="R251" s="8" t="str">
        <f t="shared" ca="1" si="183"/>
        <v/>
      </c>
      <c r="S251" s="92" t="str">
        <f t="shared" si="184"/>
        <v/>
      </c>
      <c r="T251" s="96" t="str">
        <f t="shared" ca="1" si="188"/>
        <v/>
      </c>
      <c r="X251" s="101">
        <f t="shared" si="189"/>
        <v>1</v>
      </c>
      <c r="AA251" s="101" t="str">
        <f t="shared" si="190"/>
        <v/>
      </c>
      <c r="AB251" s="15"/>
      <c r="AC251" s="1"/>
      <c r="AD251"/>
      <c r="AE251" s="12"/>
      <c r="FZ251"/>
    </row>
    <row r="252" spans="1:182" x14ac:dyDescent="0.2">
      <c r="A252" s="20">
        <f t="shared" si="175"/>
        <v>43777</v>
      </c>
      <c r="B252" s="22">
        <f t="shared" si="191"/>
        <v>43777</v>
      </c>
      <c r="C252" s="40" t="str">
        <f t="shared" si="176"/>
        <v/>
      </c>
      <c r="D252" s="18" t="str">
        <f t="shared" si="177"/>
        <v/>
      </c>
      <c r="E252" s="18" t="str">
        <f t="shared" si="178"/>
        <v/>
      </c>
      <c r="F252" s="44">
        <f t="shared" ca="1" si="179"/>
        <v>0</v>
      </c>
      <c r="G252" s="2"/>
      <c r="H252" s="3"/>
      <c r="I252" s="26" t="str">
        <f t="shared" si="180"/>
        <v/>
      </c>
      <c r="J252" s="4"/>
      <c r="K252" s="5"/>
      <c r="L252" s="6" t="str">
        <f t="shared" si="181"/>
        <v/>
      </c>
      <c r="M252" s="79"/>
      <c r="N252" s="45">
        <f t="shared" si="192"/>
        <v>0</v>
      </c>
      <c r="O252" s="42" t="str">
        <f t="shared" ca="1" si="186"/>
        <v/>
      </c>
      <c r="P252" s="43" t="str">
        <f t="shared" ca="1" si="187"/>
        <v/>
      </c>
      <c r="Q252" s="7" t="str">
        <f t="shared" ca="1" si="182"/>
        <v/>
      </c>
      <c r="R252" s="8" t="str">
        <f t="shared" ca="1" si="183"/>
        <v/>
      </c>
      <c r="S252" s="92" t="str">
        <f t="shared" si="184"/>
        <v/>
      </c>
      <c r="T252" s="96" t="str">
        <f t="shared" ca="1" si="188"/>
        <v/>
      </c>
      <c r="X252" s="101">
        <f t="shared" si="189"/>
        <v>1</v>
      </c>
      <c r="AA252" s="101" t="str">
        <f t="shared" si="190"/>
        <v/>
      </c>
      <c r="AB252" s="15"/>
      <c r="AC252" s="1"/>
      <c r="AD252"/>
      <c r="AE252" s="12"/>
      <c r="FZ252"/>
    </row>
    <row r="253" spans="1:182" x14ac:dyDescent="0.2">
      <c r="A253" s="20">
        <f t="shared" si="175"/>
        <v>43778</v>
      </c>
      <c r="B253" s="22">
        <f t="shared" si="191"/>
        <v>43778</v>
      </c>
      <c r="C253" s="40" t="str">
        <f t="shared" si="176"/>
        <v/>
      </c>
      <c r="D253" s="18" t="str">
        <f t="shared" si="177"/>
        <v/>
      </c>
      <c r="E253" s="18" t="str">
        <f t="shared" si="178"/>
        <v/>
      </c>
      <c r="F253" s="44">
        <f t="shared" ca="1" si="179"/>
        <v>0</v>
      </c>
      <c r="G253" s="2"/>
      <c r="H253" s="3"/>
      <c r="I253" s="26" t="str">
        <f t="shared" si="180"/>
        <v/>
      </c>
      <c r="J253" s="4"/>
      <c r="K253" s="5"/>
      <c r="L253" s="6" t="str">
        <f t="shared" si="181"/>
        <v/>
      </c>
      <c r="M253" s="79"/>
      <c r="N253" s="45">
        <f t="shared" si="192"/>
        <v>0</v>
      </c>
      <c r="O253" s="42" t="str">
        <f t="shared" ca="1" si="186"/>
        <v/>
      </c>
      <c r="P253" s="43" t="str">
        <f t="shared" ca="1" si="187"/>
        <v/>
      </c>
      <c r="Q253" s="7" t="str">
        <f t="shared" ca="1" si="182"/>
        <v/>
      </c>
      <c r="R253" s="8" t="str">
        <f t="shared" ca="1" si="183"/>
        <v/>
      </c>
      <c r="S253" s="92">
        <f t="shared" ca="1" si="184"/>
        <v>0</v>
      </c>
      <c r="T253" s="96" t="str">
        <f t="shared" ca="1" si="188"/>
        <v/>
      </c>
      <c r="X253" s="101" t="str">
        <f t="shared" si="189"/>
        <v/>
      </c>
      <c r="AA253" s="101" t="str">
        <f t="shared" si="190"/>
        <v/>
      </c>
      <c r="AB253" s="15"/>
      <c r="AC253" s="1"/>
      <c r="AD253"/>
      <c r="AE253" s="12"/>
      <c r="FZ253"/>
    </row>
    <row r="254" spans="1:182" x14ac:dyDescent="0.2">
      <c r="A254" s="20">
        <f t="shared" si="175"/>
        <v>43779</v>
      </c>
      <c r="B254" s="22">
        <f t="shared" si="191"/>
        <v>43779</v>
      </c>
      <c r="C254" s="40" t="str">
        <f t="shared" si="176"/>
        <v/>
      </c>
      <c r="D254" s="18" t="str">
        <f t="shared" si="177"/>
        <v/>
      </c>
      <c r="E254" s="18" t="str">
        <f t="shared" si="178"/>
        <v/>
      </c>
      <c r="F254" s="44">
        <f t="shared" ca="1" si="179"/>
        <v>0</v>
      </c>
      <c r="G254" s="2"/>
      <c r="H254" s="3"/>
      <c r="I254" s="26" t="str">
        <f t="shared" si="180"/>
        <v/>
      </c>
      <c r="J254" s="4"/>
      <c r="K254" s="5"/>
      <c r="L254" s="6" t="str">
        <f t="shared" si="181"/>
        <v/>
      </c>
      <c r="M254" s="79"/>
      <c r="N254" s="45">
        <f t="shared" si="192"/>
        <v>0</v>
      </c>
      <c r="O254" s="42" t="str">
        <f t="shared" ca="1" si="186"/>
        <v/>
      </c>
      <c r="P254" s="43" t="str">
        <f t="shared" ca="1" si="187"/>
        <v/>
      </c>
      <c r="Q254" s="7" t="str">
        <f t="shared" ca="1" si="182"/>
        <v/>
      </c>
      <c r="R254" s="8" t="str">
        <f t="shared" ca="1" si="183"/>
        <v/>
      </c>
      <c r="S254" s="92" t="str">
        <f t="shared" si="184"/>
        <v/>
      </c>
      <c r="T254" s="96" t="str">
        <f t="shared" ca="1" si="188"/>
        <v/>
      </c>
      <c r="X254" s="101" t="str">
        <f t="shared" si="189"/>
        <v/>
      </c>
      <c r="AA254" s="101" t="str">
        <f t="shared" si="190"/>
        <v/>
      </c>
      <c r="AB254" s="15"/>
      <c r="AC254" s="1"/>
      <c r="AD254"/>
      <c r="AE254" s="12"/>
      <c r="FZ254"/>
    </row>
    <row r="255" spans="1:182" x14ac:dyDescent="0.2">
      <c r="A255" s="20">
        <f t="shared" si="175"/>
        <v>43780</v>
      </c>
      <c r="B255" s="22">
        <f t="shared" si="191"/>
        <v>43780</v>
      </c>
      <c r="C255" s="40" t="str">
        <f t="shared" si="176"/>
        <v/>
      </c>
      <c r="D255" s="18" t="str">
        <f t="shared" si="177"/>
        <v/>
      </c>
      <c r="E255" s="18" t="str">
        <f t="shared" si="178"/>
        <v/>
      </c>
      <c r="F255" s="44">
        <f t="shared" ca="1" si="179"/>
        <v>0</v>
      </c>
      <c r="G255" s="2"/>
      <c r="H255" s="3"/>
      <c r="I255" s="26" t="str">
        <f t="shared" si="180"/>
        <v/>
      </c>
      <c r="J255" s="4"/>
      <c r="K255" s="5"/>
      <c r="L255" s="6" t="str">
        <f t="shared" si="181"/>
        <v/>
      </c>
      <c r="M255" s="79"/>
      <c r="N255" s="45">
        <f t="shared" si="192"/>
        <v>0</v>
      </c>
      <c r="O255" s="42" t="str">
        <f t="shared" ca="1" si="186"/>
        <v/>
      </c>
      <c r="P255" s="43" t="str">
        <f t="shared" ca="1" si="187"/>
        <v/>
      </c>
      <c r="Q255" s="7" t="str">
        <f t="shared" ca="1" si="182"/>
        <v/>
      </c>
      <c r="R255" s="8" t="str">
        <f t="shared" ca="1" si="183"/>
        <v/>
      </c>
      <c r="S255" s="92" t="str">
        <f t="shared" si="184"/>
        <v/>
      </c>
      <c r="T255" s="96" t="str">
        <f t="shared" ca="1" si="188"/>
        <v/>
      </c>
      <c r="X255" s="101">
        <f t="shared" si="189"/>
        <v>1</v>
      </c>
      <c r="AA255" s="101" t="str">
        <f t="shared" si="190"/>
        <v/>
      </c>
      <c r="AB255" s="15"/>
      <c r="AC255" s="1"/>
      <c r="AD255"/>
      <c r="AE255" s="12"/>
      <c r="FZ255"/>
    </row>
    <row r="256" spans="1:182" x14ac:dyDescent="0.2">
      <c r="A256" s="20">
        <f t="shared" si="175"/>
        <v>43781</v>
      </c>
      <c r="B256" s="22">
        <f t="shared" si="191"/>
        <v>43781</v>
      </c>
      <c r="C256" s="40" t="str">
        <f t="shared" si="176"/>
        <v/>
      </c>
      <c r="D256" s="18" t="str">
        <f t="shared" si="177"/>
        <v/>
      </c>
      <c r="E256" s="18" t="str">
        <f t="shared" si="178"/>
        <v/>
      </c>
      <c r="F256" s="44">
        <f t="shared" ca="1" si="179"/>
        <v>0</v>
      </c>
      <c r="G256" s="2"/>
      <c r="H256" s="3"/>
      <c r="I256" s="26" t="str">
        <f t="shared" si="180"/>
        <v/>
      </c>
      <c r="J256" s="4"/>
      <c r="K256" s="5"/>
      <c r="L256" s="6" t="str">
        <f t="shared" si="181"/>
        <v/>
      </c>
      <c r="M256" s="79"/>
      <c r="N256" s="45">
        <f t="shared" si="192"/>
        <v>0</v>
      </c>
      <c r="O256" s="42" t="str">
        <f t="shared" ca="1" si="186"/>
        <v/>
      </c>
      <c r="P256" s="43" t="str">
        <f t="shared" ca="1" si="187"/>
        <v/>
      </c>
      <c r="Q256" s="7" t="str">
        <f t="shared" ca="1" si="182"/>
        <v/>
      </c>
      <c r="R256" s="8" t="str">
        <f t="shared" ca="1" si="183"/>
        <v/>
      </c>
      <c r="S256" s="92" t="str">
        <f t="shared" si="184"/>
        <v/>
      </c>
      <c r="T256" s="96" t="str">
        <f t="shared" ca="1" si="188"/>
        <v/>
      </c>
      <c r="X256" s="101">
        <f t="shared" si="189"/>
        <v>1</v>
      </c>
      <c r="AA256" s="101" t="str">
        <f t="shared" si="190"/>
        <v/>
      </c>
      <c r="AB256" s="15"/>
      <c r="AC256" s="1"/>
      <c r="AD256"/>
      <c r="AE256" s="12"/>
      <c r="FZ256"/>
    </row>
    <row r="257" spans="1:182" x14ac:dyDescent="0.2">
      <c r="A257" s="20">
        <f t="shared" si="175"/>
        <v>43782</v>
      </c>
      <c r="B257" s="22">
        <f t="shared" si="191"/>
        <v>43782</v>
      </c>
      <c r="C257" s="40" t="str">
        <f t="shared" si="176"/>
        <v/>
      </c>
      <c r="D257" s="18" t="str">
        <f t="shared" si="177"/>
        <v/>
      </c>
      <c r="E257" s="18" t="str">
        <f t="shared" si="178"/>
        <v/>
      </c>
      <c r="F257" s="44">
        <f t="shared" ca="1" si="179"/>
        <v>0</v>
      </c>
      <c r="G257" s="2"/>
      <c r="H257" s="3"/>
      <c r="I257" s="26" t="str">
        <f t="shared" si="180"/>
        <v/>
      </c>
      <c r="J257" s="4"/>
      <c r="K257" s="5"/>
      <c r="L257" s="6" t="str">
        <f t="shared" si="181"/>
        <v/>
      </c>
      <c r="M257" s="79"/>
      <c r="N257" s="45">
        <f t="shared" si="192"/>
        <v>0</v>
      </c>
      <c r="O257" s="42" t="str">
        <f t="shared" ca="1" si="186"/>
        <v/>
      </c>
      <c r="P257" s="43" t="str">
        <f t="shared" ca="1" si="187"/>
        <v/>
      </c>
      <c r="Q257" s="7" t="str">
        <f t="shared" ca="1" si="182"/>
        <v/>
      </c>
      <c r="R257" s="8" t="str">
        <f t="shared" ca="1" si="183"/>
        <v/>
      </c>
      <c r="S257" s="92" t="str">
        <f t="shared" si="184"/>
        <v/>
      </c>
      <c r="T257" s="96" t="str">
        <f t="shared" ca="1" si="188"/>
        <v/>
      </c>
      <c r="X257" s="101">
        <f t="shared" si="189"/>
        <v>1</v>
      </c>
      <c r="AA257" s="101" t="str">
        <f t="shared" si="190"/>
        <v/>
      </c>
      <c r="AB257" s="15"/>
      <c r="AC257" s="1"/>
      <c r="AD257"/>
      <c r="AE257" s="12"/>
      <c r="FZ257"/>
    </row>
    <row r="258" spans="1:182" x14ac:dyDescent="0.2">
      <c r="A258" s="20">
        <f t="shared" si="175"/>
        <v>43783</v>
      </c>
      <c r="B258" s="22">
        <f t="shared" si="191"/>
        <v>43783</v>
      </c>
      <c r="C258" s="40" t="str">
        <f t="shared" si="176"/>
        <v/>
      </c>
      <c r="D258" s="18" t="str">
        <f t="shared" si="177"/>
        <v/>
      </c>
      <c r="E258" s="18" t="str">
        <f t="shared" si="178"/>
        <v/>
      </c>
      <c r="F258" s="44">
        <f t="shared" ca="1" si="179"/>
        <v>0</v>
      </c>
      <c r="G258" s="2"/>
      <c r="H258" s="3"/>
      <c r="I258" s="26" t="str">
        <f t="shared" si="180"/>
        <v/>
      </c>
      <c r="J258" s="4"/>
      <c r="K258" s="5"/>
      <c r="L258" s="6" t="str">
        <f t="shared" si="181"/>
        <v/>
      </c>
      <c r="M258" s="79"/>
      <c r="N258" s="45">
        <f t="shared" si="192"/>
        <v>0</v>
      </c>
      <c r="O258" s="42" t="str">
        <f t="shared" ca="1" si="186"/>
        <v/>
      </c>
      <c r="P258" s="43" t="str">
        <f t="shared" ca="1" si="187"/>
        <v/>
      </c>
      <c r="Q258" s="7" t="str">
        <f t="shared" ca="1" si="182"/>
        <v/>
      </c>
      <c r="R258" s="8" t="str">
        <f t="shared" ca="1" si="183"/>
        <v/>
      </c>
      <c r="S258" s="92" t="str">
        <f t="shared" si="184"/>
        <v/>
      </c>
      <c r="T258" s="96" t="str">
        <f t="shared" ca="1" si="188"/>
        <v/>
      </c>
      <c r="X258" s="101">
        <f t="shared" si="189"/>
        <v>1</v>
      </c>
      <c r="AA258" s="101" t="str">
        <f t="shared" si="190"/>
        <v/>
      </c>
      <c r="AB258" s="15"/>
      <c r="AC258" s="1"/>
      <c r="AD258"/>
      <c r="AE258" s="12"/>
      <c r="FZ258"/>
    </row>
    <row r="259" spans="1:182" x14ac:dyDescent="0.2">
      <c r="A259" s="20">
        <f t="shared" si="175"/>
        <v>43784</v>
      </c>
      <c r="B259" s="22">
        <f t="shared" si="191"/>
        <v>43784</v>
      </c>
      <c r="C259" s="40" t="str">
        <f t="shared" si="176"/>
        <v/>
      </c>
      <c r="D259" s="18" t="str">
        <f t="shared" si="177"/>
        <v/>
      </c>
      <c r="E259" s="18" t="str">
        <f t="shared" si="178"/>
        <v/>
      </c>
      <c r="F259" s="44">
        <f t="shared" ca="1" si="179"/>
        <v>0</v>
      </c>
      <c r="G259" s="2"/>
      <c r="H259" s="3"/>
      <c r="I259" s="26" t="str">
        <f t="shared" si="180"/>
        <v/>
      </c>
      <c r="J259" s="4"/>
      <c r="K259" s="5"/>
      <c r="L259" s="6" t="str">
        <f t="shared" si="181"/>
        <v/>
      </c>
      <c r="M259" s="79"/>
      <c r="N259" s="45">
        <f t="shared" si="192"/>
        <v>0</v>
      </c>
      <c r="O259" s="42" t="str">
        <f t="shared" ca="1" si="186"/>
        <v/>
      </c>
      <c r="P259" s="43" t="str">
        <f t="shared" ca="1" si="187"/>
        <v/>
      </c>
      <c r="Q259" s="7" t="str">
        <f t="shared" ca="1" si="182"/>
        <v/>
      </c>
      <c r="R259" s="8" t="str">
        <f t="shared" ca="1" si="183"/>
        <v/>
      </c>
      <c r="S259" s="92" t="str">
        <f t="shared" si="184"/>
        <v/>
      </c>
      <c r="T259" s="96" t="str">
        <f t="shared" ca="1" si="188"/>
        <v/>
      </c>
      <c r="X259" s="101">
        <f t="shared" si="189"/>
        <v>1</v>
      </c>
      <c r="AA259" s="101" t="str">
        <f t="shared" si="190"/>
        <v/>
      </c>
      <c r="AB259" s="15"/>
      <c r="AC259" s="1"/>
      <c r="AD259"/>
      <c r="AE259" s="12"/>
      <c r="FZ259"/>
    </row>
    <row r="260" spans="1:182" x14ac:dyDescent="0.2">
      <c r="A260" s="20">
        <f t="shared" si="175"/>
        <v>43785</v>
      </c>
      <c r="B260" s="22">
        <f t="shared" si="191"/>
        <v>43785</v>
      </c>
      <c r="C260" s="40" t="str">
        <f t="shared" si="176"/>
        <v/>
      </c>
      <c r="D260" s="18" t="str">
        <f t="shared" si="177"/>
        <v/>
      </c>
      <c r="E260" s="18" t="str">
        <f t="shared" si="178"/>
        <v/>
      </c>
      <c r="F260" s="44">
        <f t="shared" ca="1" si="179"/>
        <v>0</v>
      </c>
      <c r="G260" s="2"/>
      <c r="H260" s="3"/>
      <c r="I260" s="26" t="str">
        <f t="shared" si="180"/>
        <v/>
      </c>
      <c r="J260" s="4"/>
      <c r="K260" s="5"/>
      <c r="L260" s="6" t="str">
        <f t="shared" si="181"/>
        <v/>
      </c>
      <c r="M260" s="79"/>
      <c r="N260" s="45">
        <f t="shared" si="192"/>
        <v>0</v>
      </c>
      <c r="O260" s="42" t="str">
        <f t="shared" ca="1" si="186"/>
        <v/>
      </c>
      <c r="P260" s="43" t="str">
        <f t="shared" ca="1" si="187"/>
        <v/>
      </c>
      <c r="Q260" s="7" t="str">
        <f t="shared" ca="1" si="182"/>
        <v/>
      </c>
      <c r="R260" s="8" t="str">
        <f t="shared" ca="1" si="183"/>
        <v/>
      </c>
      <c r="S260" s="92">
        <f t="shared" ca="1" si="184"/>
        <v>0</v>
      </c>
      <c r="T260" s="96" t="str">
        <f t="shared" ca="1" si="188"/>
        <v/>
      </c>
      <c r="X260" s="101" t="str">
        <f t="shared" si="189"/>
        <v/>
      </c>
      <c r="AA260" s="101" t="str">
        <f t="shared" si="190"/>
        <v/>
      </c>
      <c r="AB260" s="15"/>
      <c r="AC260" s="1"/>
      <c r="AD260"/>
      <c r="AE260" s="12"/>
      <c r="FZ260"/>
    </row>
    <row r="261" spans="1:182" x14ac:dyDescent="0.2">
      <c r="A261" s="20">
        <f t="shared" si="175"/>
        <v>43786</v>
      </c>
      <c r="B261" s="22">
        <f t="shared" si="191"/>
        <v>43786</v>
      </c>
      <c r="C261" s="40" t="str">
        <f t="shared" si="176"/>
        <v/>
      </c>
      <c r="D261" s="18" t="str">
        <f t="shared" si="177"/>
        <v/>
      </c>
      <c r="E261" s="18" t="str">
        <f t="shared" si="178"/>
        <v/>
      </c>
      <c r="F261" s="44">
        <f t="shared" ca="1" si="179"/>
        <v>0</v>
      </c>
      <c r="G261" s="2"/>
      <c r="H261" s="3"/>
      <c r="I261" s="26" t="str">
        <f t="shared" si="180"/>
        <v/>
      </c>
      <c r="J261" s="4"/>
      <c r="K261" s="5"/>
      <c r="L261" s="6" t="str">
        <f t="shared" si="181"/>
        <v/>
      </c>
      <c r="M261" s="79"/>
      <c r="N261" s="45">
        <f t="shared" si="192"/>
        <v>0</v>
      </c>
      <c r="O261" s="42" t="str">
        <f t="shared" ca="1" si="186"/>
        <v/>
      </c>
      <c r="P261" s="43" t="str">
        <f t="shared" ca="1" si="187"/>
        <v/>
      </c>
      <c r="Q261" s="7" t="str">
        <f t="shared" ca="1" si="182"/>
        <v/>
      </c>
      <c r="R261" s="8" t="str">
        <f t="shared" ca="1" si="183"/>
        <v/>
      </c>
      <c r="S261" s="92" t="str">
        <f t="shared" si="184"/>
        <v/>
      </c>
      <c r="T261" s="96" t="str">
        <f t="shared" ca="1" si="188"/>
        <v/>
      </c>
      <c r="X261" s="101" t="str">
        <f t="shared" si="189"/>
        <v/>
      </c>
      <c r="AA261" s="101" t="str">
        <f t="shared" si="190"/>
        <v/>
      </c>
      <c r="AB261" s="15"/>
      <c r="AC261" s="1"/>
      <c r="AD261"/>
      <c r="AE261" s="12"/>
      <c r="FZ261"/>
    </row>
    <row r="262" spans="1:182" x14ac:dyDescent="0.2">
      <c r="A262" s="20">
        <f t="shared" si="175"/>
        <v>43787</v>
      </c>
      <c r="B262" s="22">
        <f t="shared" si="191"/>
        <v>43787</v>
      </c>
      <c r="C262" s="40" t="str">
        <f t="shared" si="176"/>
        <v/>
      </c>
      <c r="D262" s="18" t="str">
        <f t="shared" si="177"/>
        <v/>
      </c>
      <c r="E262" s="18" t="str">
        <f t="shared" si="178"/>
        <v/>
      </c>
      <c r="F262" s="44">
        <f t="shared" ca="1" si="179"/>
        <v>0</v>
      </c>
      <c r="G262" s="2"/>
      <c r="H262" s="3"/>
      <c r="I262" s="26" t="str">
        <f t="shared" si="180"/>
        <v/>
      </c>
      <c r="J262" s="4"/>
      <c r="K262" s="5"/>
      <c r="L262" s="6" t="str">
        <f t="shared" si="181"/>
        <v/>
      </c>
      <c r="M262" s="79"/>
      <c r="N262" s="45">
        <f t="shared" si="192"/>
        <v>0</v>
      </c>
      <c r="O262" s="42" t="str">
        <f t="shared" ca="1" si="186"/>
        <v/>
      </c>
      <c r="P262" s="43" t="str">
        <f t="shared" ca="1" si="187"/>
        <v/>
      </c>
      <c r="Q262" s="7" t="str">
        <f t="shared" ca="1" si="182"/>
        <v/>
      </c>
      <c r="R262" s="8" t="str">
        <f t="shared" ca="1" si="183"/>
        <v/>
      </c>
      <c r="S262" s="92" t="str">
        <f t="shared" si="184"/>
        <v/>
      </c>
      <c r="T262" s="96" t="str">
        <f t="shared" ca="1" si="188"/>
        <v/>
      </c>
      <c r="X262" s="101">
        <f t="shared" si="189"/>
        <v>1</v>
      </c>
      <c r="AA262" s="101" t="str">
        <f t="shared" si="190"/>
        <v/>
      </c>
      <c r="AB262" s="15"/>
      <c r="AC262" s="1"/>
      <c r="AD262"/>
      <c r="AE262" s="12"/>
      <c r="FZ262"/>
    </row>
    <row r="263" spans="1:182" x14ac:dyDescent="0.2">
      <c r="A263" s="20">
        <f t="shared" si="175"/>
        <v>43788</v>
      </c>
      <c r="B263" s="22">
        <f t="shared" si="191"/>
        <v>43788</v>
      </c>
      <c r="C263" s="40" t="str">
        <f t="shared" si="176"/>
        <v/>
      </c>
      <c r="D263" s="18" t="str">
        <f t="shared" si="177"/>
        <v/>
      </c>
      <c r="E263" s="18" t="str">
        <f t="shared" si="178"/>
        <v/>
      </c>
      <c r="F263" s="44">
        <f t="shared" ca="1" si="179"/>
        <v>0</v>
      </c>
      <c r="G263" s="2"/>
      <c r="H263" s="3"/>
      <c r="I263" s="26" t="str">
        <f t="shared" si="180"/>
        <v/>
      </c>
      <c r="J263" s="4"/>
      <c r="K263" s="5"/>
      <c r="L263" s="6" t="str">
        <f t="shared" si="181"/>
        <v/>
      </c>
      <c r="M263" s="79"/>
      <c r="N263" s="45">
        <f t="shared" si="192"/>
        <v>0</v>
      </c>
      <c r="O263" s="42" t="str">
        <f t="shared" ca="1" si="186"/>
        <v/>
      </c>
      <c r="P263" s="43" t="str">
        <f t="shared" ca="1" si="187"/>
        <v/>
      </c>
      <c r="Q263" s="7" t="str">
        <f t="shared" ca="1" si="182"/>
        <v/>
      </c>
      <c r="R263" s="8" t="str">
        <f t="shared" ca="1" si="183"/>
        <v/>
      </c>
      <c r="S263" s="92" t="str">
        <f t="shared" si="184"/>
        <v/>
      </c>
      <c r="T263" s="96" t="str">
        <f t="shared" ca="1" si="188"/>
        <v/>
      </c>
      <c r="X263" s="101">
        <f t="shared" si="189"/>
        <v>1</v>
      </c>
      <c r="AA263" s="101" t="str">
        <f t="shared" si="190"/>
        <v/>
      </c>
      <c r="AB263" s="15"/>
      <c r="AC263" s="1"/>
      <c r="AD263"/>
      <c r="AE263" s="12"/>
      <c r="FZ263"/>
    </row>
    <row r="264" spans="1:182" x14ac:dyDescent="0.2">
      <c r="A264" s="20">
        <f t="shared" si="175"/>
        <v>43789</v>
      </c>
      <c r="B264" s="22">
        <f t="shared" si="191"/>
        <v>43789</v>
      </c>
      <c r="C264" s="40" t="str">
        <f t="shared" si="176"/>
        <v/>
      </c>
      <c r="D264" s="18" t="str">
        <f t="shared" si="177"/>
        <v/>
      </c>
      <c r="E264" s="18" t="str">
        <f t="shared" si="178"/>
        <v/>
      </c>
      <c r="F264" s="44">
        <f t="shared" ca="1" si="179"/>
        <v>0</v>
      </c>
      <c r="G264" s="2"/>
      <c r="H264" s="3"/>
      <c r="I264" s="26" t="str">
        <f t="shared" si="180"/>
        <v/>
      </c>
      <c r="J264" s="4"/>
      <c r="K264" s="5"/>
      <c r="L264" s="6" t="str">
        <f t="shared" si="181"/>
        <v/>
      </c>
      <c r="M264" s="79"/>
      <c r="N264" s="45">
        <f t="shared" si="192"/>
        <v>0</v>
      </c>
      <c r="O264" s="42" t="str">
        <f t="shared" ca="1" si="186"/>
        <v/>
      </c>
      <c r="P264" s="43" t="str">
        <f t="shared" ca="1" si="187"/>
        <v/>
      </c>
      <c r="Q264" s="7" t="str">
        <f t="shared" ca="1" si="182"/>
        <v/>
      </c>
      <c r="R264" s="8" t="str">
        <f t="shared" ca="1" si="183"/>
        <v/>
      </c>
      <c r="S264" s="92" t="str">
        <f t="shared" si="184"/>
        <v/>
      </c>
      <c r="T264" s="96" t="str">
        <f t="shared" ca="1" si="188"/>
        <v/>
      </c>
      <c r="X264" s="101">
        <f t="shared" si="189"/>
        <v>1</v>
      </c>
      <c r="AA264" s="101" t="str">
        <f t="shared" si="190"/>
        <v/>
      </c>
      <c r="AB264" s="15"/>
      <c r="AC264" s="1"/>
      <c r="AD264"/>
      <c r="AE264" s="12"/>
      <c r="FZ264"/>
    </row>
    <row r="265" spans="1:182" x14ac:dyDescent="0.2">
      <c r="A265" s="20">
        <f t="shared" si="175"/>
        <v>43790</v>
      </c>
      <c r="B265" s="22">
        <f t="shared" si="191"/>
        <v>43790</v>
      </c>
      <c r="C265" s="40" t="str">
        <f t="shared" si="176"/>
        <v/>
      </c>
      <c r="D265" s="18" t="str">
        <f t="shared" si="177"/>
        <v/>
      </c>
      <c r="E265" s="18" t="str">
        <f t="shared" si="178"/>
        <v/>
      </c>
      <c r="F265" s="44">
        <f t="shared" ca="1" si="179"/>
        <v>0</v>
      </c>
      <c r="G265" s="2"/>
      <c r="H265" s="3"/>
      <c r="I265" s="26" t="str">
        <f t="shared" si="180"/>
        <v/>
      </c>
      <c r="J265" s="4"/>
      <c r="K265" s="5"/>
      <c r="L265" s="6" t="str">
        <f t="shared" si="181"/>
        <v/>
      </c>
      <c r="M265" s="79"/>
      <c r="N265" s="45">
        <f t="shared" si="192"/>
        <v>0</v>
      </c>
      <c r="O265" s="42" t="str">
        <f t="shared" ca="1" si="186"/>
        <v/>
      </c>
      <c r="P265" s="43" t="str">
        <f t="shared" ca="1" si="187"/>
        <v/>
      </c>
      <c r="Q265" s="7" t="str">
        <f t="shared" ca="1" si="182"/>
        <v/>
      </c>
      <c r="R265" s="8" t="str">
        <f t="shared" ca="1" si="183"/>
        <v/>
      </c>
      <c r="S265" s="92" t="str">
        <f t="shared" si="184"/>
        <v/>
      </c>
      <c r="T265" s="96" t="str">
        <f t="shared" ca="1" si="188"/>
        <v/>
      </c>
      <c r="X265" s="101">
        <f t="shared" si="189"/>
        <v>1</v>
      </c>
      <c r="AA265" s="101" t="str">
        <f t="shared" si="190"/>
        <v/>
      </c>
      <c r="AB265" s="15"/>
      <c r="AC265" s="1"/>
      <c r="AD265"/>
      <c r="AE265" s="12"/>
      <c r="FZ265"/>
    </row>
    <row r="266" spans="1:182" x14ac:dyDescent="0.2">
      <c r="A266" s="20">
        <f t="shared" si="175"/>
        <v>43791</v>
      </c>
      <c r="B266" s="22">
        <f t="shared" si="191"/>
        <v>43791</v>
      </c>
      <c r="C266" s="40" t="str">
        <f t="shared" si="176"/>
        <v/>
      </c>
      <c r="D266" s="18" t="str">
        <f t="shared" si="177"/>
        <v/>
      </c>
      <c r="E266" s="18" t="str">
        <f t="shared" si="178"/>
        <v/>
      </c>
      <c r="F266" s="44">
        <f t="shared" ca="1" si="179"/>
        <v>0</v>
      </c>
      <c r="G266" s="2"/>
      <c r="H266" s="3"/>
      <c r="I266" s="26" t="str">
        <f t="shared" si="180"/>
        <v/>
      </c>
      <c r="J266" s="4"/>
      <c r="K266" s="5"/>
      <c r="L266" s="6" t="str">
        <f t="shared" si="181"/>
        <v/>
      </c>
      <c r="M266" s="79"/>
      <c r="N266" s="45">
        <f t="shared" si="192"/>
        <v>0</v>
      </c>
      <c r="O266" s="42" t="str">
        <f t="shared" ca="1" si="186"/>
        <v/>
      </c>
      <c r="P266" s="43" t="str">
        <f t="shared" ca="1" si="187"/>
        <v/>
      </c>
      <c r="Q266" s="7" t="str">
        <f t="shared" ca="1" si="182"/>
        <v/>
      </c>
      <c r="R266" s="8" t="str">
        <f t="shared" ca="1" si="183"/>
        <v/>
      </c>
      <c r="S266" s="92" t="str">
        <f t="shared" si="184"/>
        <v/>
      </c>
      <c r="T266" s="96" t="str">
        <f t="shared" ca="1" si="188"/>
        <v/>
      </c>
      <c r="X266" s="101">
        <f t="shared" si="189"/>
        <v>1</v>
      </c>
      <c r="AA266" s="101" t="str">
        <f t="shared" si="190"/>
        <v/>
      </c>
      <c r="AB266" s="15"/>
      <c r="AC266" s="1"/>
      <c r="AD266"/>
      <c r="AE266" s="12"/>
      <c r="FZ266"/>
    </row>
    <row r="267" spans="1:182" x14ac:dyDescent="0.2">
      <c r="A267" s="20">
        <f t="shared" si="175"/>
        <v>43792</v>
      </c>
      <c r="B267" s="22">
        <f t="shared" si="191"/>
        <v>43792</v>
      </c>
      <c r="C267" s="40" t="str">
        <f t="shared" si="176"/>
        <v/>
      </c>
      <c r="D267" s="18" t="str">
        <f t="shared" si="177"/>
        <v/>
      </c>
      <c r="E267" s="18" t="str">
        <f t="shared" si="178"/>
        <v/>
      </c>
      <c r="F267" s="44">
        <f t="shared" ca="1" si="179"/>
        <v>0</v>
      </c>
      <c r="G267" s="2"/>
      <c r="H267" s="3"/>
      <c r="I267" s="26" t="str">
        <f t="shared" si="180"/>
        <v/>
      </c>
      <c r="J267" s="4"/>
      <c r="K267" s="5"/>
      <c r="L267" s="6" t="str">
        <f t="shared" si="181"/>
        <v/>
      </c>
      <c r="M267" s="79"/>
      <c r="N267" s="45">
        <f t="shared" si="192"/>
        <v>0</v>
      </c>
      <c r="O267" s="42" t="str">
        <f t="shared" ca="1" si="186"/>
        <v/>
      </c>
      <c r="P267" s="43" t="str">
        <f t="shared" ca="1" si="187"/>
        <v/>
      </c>
      <c r="Q267" s="7" t="str">
        <f t="shared" ca="1" si="182"/>
        <v/>
      </c>
      <c r="R267" s="8" t="str">
        <f t="shared" ca="1" si="183"/>
        <v/>
      </c>
      <c r="S267" s="92">
        <f t="shared" ca="1" si="184"/>
        <v>0</v>
      </c>
      <c r="T267" s="96" t="str">
        <f t="shared" ca="1" si="188"/>
        <v/>
      </c>
      <c r="X267" s="101" t="str">
        <f t="shared" si="189"/>
        <v/>
      </c>
      <c r="AA267" s="101" t="str">
        <f t="shared" si="190"/>
        <v/>
      </c>
      <c r="AB267" s="15"/>
      <c r="AC267" s="1"/>
      <c r="AD267"/>
      <c r="AE267" s="12"/>
      <c r="FZ267"/>
    </row>
    <row r="268" spans="1:182" x14ac:dyDescent="0.2">
      <c r="A268" s="20">
        <f t="shared" si="175"/>
        <v>43793</v>
      </c>
      <c r="B268" s="22">
        <f t="shared" si="191"/>
        <v>43793</v>
      </c>
      <c r="C268" s="40" t="str">
        <f t="shared" si="176"/>
        <v/>
      </c>
      <c r="D268" s="18" t="str">
        <f t="shared" si="177"/>
        <v/>
      </c>
      <c r="E268" s="18" t="str">
        <f t="shared" si="178"/>
        <v/>
      </c>
      <c r="F268" s="44">
        <f t="shared" ca="1" si="179"/>
        <v>0</v>
      </c>
      <c r="G268" s="2"/>
      <c r="H268" s="3"/>
      <c r="I268" s="26" t="str">
        <f t="shared" si="180"/>
        <v/>
      </c>
      <c r="J268" s="4"/>
      <c r="K268" s="5"/>
      <c r="L268" s="6" t="str">
        <f t="shared" si="181"/>
        <v/>
      </c>
      <c r="M268" s="79"/>
      <c r="N268" s="45">
        <f t="shared" si="192"/>
        <v>0</v>
      </c>
      <c r="O268" s="42" t="str">
        <f t="shared" ca="1" si="186"/>
        <v/>
      </c>
      <c r="P268" s="43" t="str">
        <f t="shared" ca="1" si="187"/>
        <v/>
      </c>
      <c r="Q268" s="7" t="str">
        <f t="shared" ca="1" si="182"/>
        <v/>
      </c>
      <c r="R268" s="8" t="str">
        <f t="shared" ca="1" si="183"/>
        <v/>
      </c>
      <c r="S268" s="92" t="str">
        <f t="shared" si="184"/>
        <v/>
      </c>
      <c r="T268" s="96" t="str">
        <f t="shared" ca="1" si="188"/>
        <v/>
      </c>
      <c r="X268" s="101" t="str">
        <f t="shared" si="189"/>
        <v/>
      </c>
      <c r="AA268" s="101" t="str">
        <f t="shared" si="190"/>
        <v/>
      </c>
      <c r="AB268" s="15"/>
      <c r="AC268" s="1"/>
      <c r="AD268"/>
      <c r="AE268" s="12"/>
      <c r="FZ268"/>
    </row>
    <row r="269" spans="1:182" x14ac:dyDescent="0.2">
      <c r="A269" s="20">
        <f t="shared" si="175"/>
        <v>43794</v>
      </c>
      <c r="B269" s="22">
        <f t="shared" si="191"/>
        <v>43794</v>
      </c>
      <c r="C269" s="40" t="str">
        <f t="shared" si="176"/>
        <v/>
      </c>
      <c r="D269" s="18" t="str">
        <f t="shared" si="177"/>
        <v/>
      </c>
      <c r="E269" s="18" t="str">
        <f t="shared" si="178"/>
        <v/>
      </c>
      <c r="F269" s="44">
        <f t="shared" ca="1" si="179"/>
        <v>0</v>
      </c>
      <c r="G269" s="2"/>
      <c r="H269" s="3"/>
      <c r="I269" s="26" t="str">
        <f t="shared" si="180"/>
        <v/>
      </c>
      <c r="J269" s="4"/>
      <c r="K269" s="5"/>
      <c r="L269" s="6" t="str">
        <f t="shared" si="181"/>
        <v/>
      </c>
      <c r="M269" s="79"/>
      <c r="N269" s="45">
        <f t="shared" si="192"/>
        <v>0</v>
      </c>
      <c r="O269" s="42" t="str">
        <f t="shared" ca="1" si="186"/>
        <v/>
      </c>
      <c r="P269" s="43" t="str">
        <f t="shared" ca="1" si="187"/>
        <v/>
      </c>
      <c r="Q269" s="7" t="str">
        <f t="shared" ca="1" si="182"/>
        <v/>
      </c>
      <c r="R269" s="8" t="str">
        <f t="shared" ca="1" si="183"/>
        <v/>
      </c>
      <c r="S269" s="92" t="str">
        <f t="shared" si="184"/>
        <v/>
      </c>
      <c r="T269" s="96" t="str">
        <f t="shared" ca="1" si="188"/>
        <v/>
      </c>
      <c r="X269" s="101">
        <f t="shared" si="189"/>
        <v>1</v>
      </c>
      <c r="AA269" s="101" t="str">
        <f t="shared" si="190"/>
        <v/>
      </c>
      <c r="AB269" s="15"/>
      <c r="AC269" s="1"/>
      <c r="AD269"/>
      <c r="AE269" s="12"/>
      <c r="FZ269"/>
    </row>
    <row r="270" spans="1:182" x14ac:dyDescent="0.2">
      <c r="A270" s="20">
        <f t="shared" ref="A270:A333" si="193">+B270</f>
        <v>43795</v>
      </c>
      <c r="B270" s="22">
        <f t="shared" si="191"/>
        <v>43795</v>
      </c>
      <c r="C270" s="40" t="str">
        <f t="shared" ref="C270:C333" si="194">IF(OR(WEEKDAY(A270)=1,WEEKDAY(A270)=7)=TRUE,"",IF(B270="","",IF(COUNTIF($AB$14:$AB$23,B270)=0,"",COUNTIF($AB$14:$AB$23,B270)/2)))</f>
        <v/>
      </c>
      <c r="D270" s="18" t="str">
        <f t="shared" ref="D270:D333" si="195">IF(OR(WEEKDAY(A270)=1,WEEKDAY(A270)=7)=TRUE,"",IF(B270="","",IF(COUNTIF($Y$14:$Y$39,B270)=0,"",COUNTIF($Y$14:$Y$39,B270))))</f>
        <v/>
      </c>
      <c r="E270" s="18" t="str">
        <f t="shared" ref="E270:E333" si="196">IF(OR(WEEKDAY(A270)=1,WEEKDAY(A270)=7)=TRUE,"",IF(B270="","",IF(COUNTIF($AE$14:$FX$37,B270)=0,"",COUNTIF($AE$14:$FX$37,B270))))</f>
        <v/>
      </c>
      <c r="F270" s="44">
        <f t="shared" ref="F270:F333" ca="1" si="197">IF(B270&gt;TODAY(),"",IF(OR(WEEKDAY(A270)=1,WEEKDAY(A270)=7)=TRUE,0,IF(SUM(C270:E270)=0.5,$H$4*C270,IF(SUM(C270:E270)&gt;=0.5,0,$H$4))))</f>
        <v>0</v>
      </c>
      <c r="G270" s="2"/>
      <c r="H270" s="3"/>
      <c r="I270" s="26" t="str">
        <f t="shared" ref="I270:I333" si="198">IF(ISBLANK(H270)=FALSE,H270-G270,IF(SUM(C270:D270)&gt;0.2,VLOOKUP(B270,$Y$14:$Z$49,2,FALSE),""))</f>
        <v/>
      </c>
      <c r="J270" s="4"/>
      <c r="K270" s="5"/>
      <c r="L270" s="6" t="str">
        <f t="shared" ref="L270:L308" si="199">IF(K270="","",K270-J270)</f>
        <v/>
      </c>
      <c r="M270" s="79"/>
      <c r="N270" s="45">
        <f t="shared" si="192"/>
        <v>0</v>
      </c>
      <c r="O270" s="42" t="str">
        <f t="shared" ca="1" si="186"/>
        <v/>
      </c>
      <c r="P270" s="43" t="str">
        <f t="shared" ca="1" si="187"/>
        <v/>
      </c>
      <c r="Q270" s="7" t="str">
        <f t="shared" ref="Q270:Q333" ca="1" si="200">IF(O270="-",P270,"")</f>
        <v/>
      </c>
      <c r="R270" s="8" t="str">
        <f t="shared" ref="R270:R333" ca="1" si="201">IF(O270="+",P270,"")</f>
        <v/>
      </c>
      <c r="S270" s="92" t="str">
        <f t="shared" ref="S270:S333" si="202">IF(WEEKDAY(A270)&lt;7,"",IF(IF(WEEKDAY(A270)=7,SUM(R265:R270)-SUM(Q265:Q270)*24,"")&lt;0,TEXT(IF(WEEKDAY(A270)=7,SUM(R265:R270)-SUM(Q265:Q270),""),"0,0000")*24,(SUM(R265:R270)-SUM(Q265:Q270)*24)))</f>
        <v/>
      </c>
      <c r="T270" s="96" t="str">
        <f t="shared" ca="1" si="188"/>
        <v/>
      </c>
      <c r="X270" s="101">
        <f t="shared" si="189"/>
        <v>1</v>
      </c>
      <c r="AA270" s="101" t="str">
        <f t="shared" si="190"/>
        <v/>
      </c>
      <c r="AB270" s="15"/>
      <c r="AC270" s="1"/>
      <c r="AD270"/>
      <c r="AE270" s="12"/>
      <c r="FZ270"/>
    </row>
    <row r="271" spans="1:182" x14ac:dyDescent="0.2">
      <c r="A271" s="20">
        <f t="shared" si="193"/>
        <v>43796</v>
      </c>
      <c r="B271" s="22">
        <f t="shared" si="191"/>
        <v>43796</v>
      </c>
      <c r="C271" s="40" t="str">
        <f t="shared" si="194"/>
        <v/>
      </c>
      <c r="D271" s="18" t="str">
        <f t="shared" si="195"/>
        <v/>
      </c>
      <c r="E271" s="18" t="str">
        <f t="shared" si="196"/>
        <v/>
      </c>
      <c r="F271" s="44">
        <f t="shared" ca="1" si="197"/>
        <v>0</v>
      </c>
      <c r="G271" s="2"/>
      <c r="H271" s="3"/>
      <c r="I271" s="26" t="str">
        <f t="shared" si="198"/>
        <v/>
      </c>
      <c r="J271" s="4"/>
      <c r="K271" s="5"/>
      <c r="L271" s="6" t="str">
        <f t="shared" si="199"/>
        <v/>
      </c>
      <c r="M271" s="79"/>
      <c r="N271" s="45">
        <f t="shared" si="192"/>
        <v>0</v>
      </c>
      <c r="O271" s="42" t="str">
        <f t="shared" ref="O271:O334" ca="1" si="203">IF(OR(M271="U",M271="K")=TRUE,"+",IF(SUM(F271,N271)=0,"",IF(M271="ZA","-",IF(N271&gt;F271,"+","-"))))</f>
        <v/>
      </c>
      <c r="P271" s="43" t="str">
        <f t="shared" ref="P271:P334" ca="1" si="204">IF(OR(M271="U",M271="K")=TRUE,N271,IF(O271="","",IF(B271&lt;=TODAY(),IF(N271&gt;F271,N271-F271,F271-N271))))</f>
        <v/>
      </c>
      <c r="Q271" s="7" t="str">
        <f t="shared" ca="1" si="200"/>
        <v/>
      </c>
      <c r="R271" s="8" t="str">
        <f t="shared" ca="1" si="201"/>
        <v/>
      </c>
      <c r="S271" s="92" t="str">
        <f t="shared" si="202"/>
        <v/>
      </c>
      <c r="T271" s="96" t="str">
        <f t="shared" ref="T271:T334" ca="1" si="205">IF(OR(M271="ZA",M271="K")=1,"",IF(M271="U",1,IF(B271&lt;=TODAY(),IF(D271=1,"",IF(SUM(C271,E271)=0,"",IF(SUM(C271,E271)&gt;1,0.5,IF(SUM(C271,E271)=1,1,"")))),"")))</f>
        <v/>
      </c>
      <c r="X271" s="101">
        <f t="shared" ref="X271:X334" si="206">IF(OR(WEEKDAY(A271)=1,WEEKDAY(A271)=7)=TRUE,"",IF(AA271="",1,""))</f>
        <v>1</v>
      </c>
      <c r="AA271" s="101" t="str">
        <f t="shared" ref="AA271:AA334" si="207">IF(MAX(D271:E271)=0,"",MAX(D271:E271))</f>
        <v/>
      </c>
      <c r="AB271" s="15"/>
      <c r="AC271" s="1"/>
      <c r="AD271"/>
      <c r="AE271" s="12"/>
      <c r="FZ271"/>
    </row>
    <row r="272" spans="1:182" x14ac:dyDescent="0.2">
      <c r="A272" s="20">
        <f t="shared" si="193"/>
        <v>43797</v>
      </c>
      <c r="B272" s="22">
        <f t="shared" ref="B272:B335" si="208">+B271+1</f>
        <v>43797</v>
      </c>
      <c r="C272" s="40" t="str">
        <f t="shared" si="194"/>
        <v/>
      </c>
      <c r="D272" s="18" t="str">
        <f t="shared" si="195"/>
        <v/>
      </c>
      <c r="E272" s="18" t="str">
        <f t="shared" si="196"/>
        <v/>
      </c>
      <c r="F272" s="44">
        <f t="shared" ca="1" si="197"/>
        <v>0</v>
      </c>
      <c r="G272" s="2"/>
      <c r="H272" s="3"/>
      <c r="I272" s="26" t="str">
        <f t="shared" si="198"/>
        <v/>
      </c>
      <c r="J272" s="4"/>
      <c r="K272" s="5"/>
      <c r="L272" s="6" t="str">
        <f t="shared" si="199"/>
        <v/>
      </c>
      <c r="M272" s="79"/>
      <c r="N272" s="45">
        <f t="shared" si="192"/>
        <v>0</v>
      </c>
      <c r="O272" s="42" t="str">
        <f t="shared" ca="1" si="203"/>
        <v/>
      </c>
      <c r="P272" s="43" t="str">
        <f t="shared" ca="1" si="204"/>
        <v/>
      </c>
      <c r="Q272" s="7" t="str">
        <f t="shared" ca="1" si="200"/>
        <v/>
      </c>
      <c r="R272" s="8" t="str">
        <f t="shared" ca="1" si="201"/>
        <v/>
      </c>
      <c r="S272" s="92" t="str">
        <f t="shared" si="202"/>
        <v/>
      </c>
      <c r="T272" s="96" t="str">
        <f t="shared" ca="1" si="205"/>
        <v/>
      </c>
      <c r="X272" s="101">
        <f t="shared" si="206"/>
        <v>1</v>
      </c>
      <c r="AA272" s="101" t="str">
        <f t="shared" si="207"/>
        <v/>
      </c>
      <c r="AB272" s="15"/>
      <c r="AC272" s="1"/>
      <c r="AD272"/>
      <c r="AE272" s="12"/>
      <c r="FZ272"/>
    </row>
    <row r="273" spans="1:182" x14ac:dyDescent="0.2">
      <c r="A273" s="20">
        <f t="shared" si="193"/>
        <v>43798</v>
      </c>
      <c r="B273" s="22">
        <f t="shared" si="208"/>
        <v>43798</v>
      </c>
      <c r="C273" s="40" t="str">
        <f t="shared" si="194"/>
        <v/>
      </c>
      <c r="D273" s="18" t="str">
        <f t="shared" si="195"/>
        <v/>
      </c>
      <c r="E273" s="18" t="str">
        <f t="shared" si="196"/>
        <v/>
      </c>
      <c r="F273" s="44">
        <f t="shared" ca="1" si="197"/>
        <v>0</v>
      </c>
      <c r="G273" s="2"/>
      <c r="H273" s="3"/>
      <c r="I273" s="26" t="str">
        <f t="shared" si="198"/>
        <v/>
      </c>
      <c r="J273" s="4"/>
      <c r="K273" s="5"/>
      <c r="L273" s="6" t="str">
        <f t="shared" si="199"/>
        <v/>
      </c>
      <c r="M273" s="79"/>
      <c r="N273" s="45">
        <f t="shared" si="192"/>
        <v>0</v>
      </c>
      <c r="O273" s="42" t="str">
        <f t="shared" ca="1" si="203"/>
        <v/>
      </c>
      <c r="P273" s="43" t="str">
        <f t="shared" ca="1" si="204"/>
        <v/>
      </c>
      <c r="Q273" s="7" t="str">
        <f t="shared" ca="1" si="200"/>
        <v/>
      </c>
      <c r="R273" s="8" t="str">
        <f t="shared" ca="1" si="201"/>
        <v/>
      </c>
      <c r="S273" s="92" t="str">
        <f t="shared" si="202"/>
        <v/>
      </c>
      <c r="T273" s="96" t="str">
        <f t="shared" ca="1" si="205"/>
        <v/>
      </c>
      <c r="X273" s="101">
        <f t="shared" si="206"/>
        <v>1</v>
      </c>
      <c r="AA273" s="101" t="str">
        <f t="shared" si="207"/>
        <v/>
      </c>
      <c r="AB273" s="15"/>
      <c r="AC273" s="1"/>
      <c r="AD273"/>
      <c r="AE273" s="12"/>
      <c r="FZ273"/>
    </row>
    <row r="274" spans="1:182" x14ac:dyDescent="0.2">
      <c r="A274" s="20">
        <f t="shared" si="193"/>
        <v>43799</v>
      </c>
      <c r="B274" s="22">
        <f t="shared" si="208"/>
        <v>43799</v>
      </c>
      <c r="C274" s="40" t="str">
        <f t="shared" si="194"/>
        <v/>
      </c>
      <c r="D274" s="18" t="str">
        <f t="shared" si="195"/>
        <v/>
      </c>
      <c r="E274" s="18" t="str">
        <f t="shared" si="196"/>
        <v/>
      </c>
      <c r="F274" s="44">
        <f t="shared" ca="1" si="197"/>
        <v>0</v>
      </c>
      <c r="G274" s="2"/>
      <c r="H274" s="3"/>
      <c r="I274" s="26" t="str">
        <f t="shared" si="198"/>
        <v/>
      </c>
      <c r="J274" s="4"/>
      <c r="K274" s="5"/>
      <c r="L274" s="6" t="str">
        <f t="shared" si="199"/>
        <v/>
      </c>
      <c r="M274" s="79"/>
      <c r="N274" s="45">
        <f t="shared" si="192"/>
        <v>0</v>
      </c>
      <c r="O274" s="42" t="str">
        <f t="shared" ca="1" si="203"/>
        <v/>
      </c>
      <c r="P274" s="43" t="str">
        <f t="shared" ca="1" si="204"/>
        <v/>
      </c>
      <c r="Q274" s="7" t="str">
        <f t="shared" ca="1" si="200"/>
        <v/>
      </c>
      <c r="R274" s="8" t="str">
        <f t="shared" ca="1" si="201"/>
        <v/>
      </c>
      <c r="S274" s="92">
        <f t="shared" ca="1" si="202"/>
        <v>0</v>
      </c>
      <c r="T274" s="96" t="str">
        <f t="shared" ca="1" si="205"/>
        <v/>
      </c>
      <c r="X274" s="101" t="str">
        <f t="shared" si="206"/>
        <v/>
      </c>
      <c r="AA274" s="101" t="str">
        <f t="shared" si="207"/>
        <v/>
      </c>
      <c r="AB274" s="15"/>
      <c r="AC274" s="1"/>
      <c r="AD274"/>
      <c r="AE274" s="12"/>
      <c r="FZ274"/>
    </row>
    <row r="275" spans="1:182" x14ac:dyDescent="0.2">
      <c r="A275" s="20">
        <f t="shared" si="193"/>
        <v>43800</v>
      </c>
      <c r="B275" s="22">
        <f t="shared" si="208"/>
        <v>43800</v>
      </c>
      <c r="C275" s="40" t="str">
        <f t="shared" si="194"/>
        <v/>
      </c>
      <c r="D275" s="18" t="str">
        <f t="shared" si="195"/>
        <v/>
      </c>
      <c r="E275" s="18" t="str">
        <f t="shared" si="196"/>
        <v/>
      </c>
      <c r="F275" s="44">
        <f t="shared" ca="1" si="197"/>
        <v>0</v>
      </c>
      <c r="G275" s="2"/>
      <c r="H275" s="3"/>
      <c r="I275" s="26" t="str">
        <f t="shared" si="198"/>
        <v/>
      </c>
      <c r="J275" s="4"/>
      <c r="K275" s="5"/>
      <c r="L275" s="6" t="str">
        <f t="shared" si="199"/>
        <v/>
      </c>
      <c r="M275" s="79"/>
      <c r="N275" s="45">
        <f t="shared" si="192"/>
        <v>0</v>
      </c>
      <c r="O275" s="42" t="str">
        <f t="shared" ca="1" si="203"/>
        <v/>
      </c>
      <c r="P275" s="43" t="str">
        <f t="shared" ca="1" si="204"/>
        <v/>
      </c>
      <c r="Q275" s="7" t="str">
        <f t="shared" ca="1" si="200"/>
        <v/>
      </c>
      <c r="R275" s="8" t="str">
        <f t="shared" ca="1" si="201"/>
        <v/>
      </c>
      <c r="S275" s="92" t="str">
        <f t="shared" si="202"/>
        <v/>
      </c>
      <c r="T275" s="96" t="str">
        <f t="shared" ca="1" si="205"/>
        <v/>
      </c>
      <c r="X275" s="101" t="str">
        <f t="shared" si="206"/>
        <v/>
      </c>
      <c r="AA275" s="101" t="str">
        <f t="shared" si="207"/>
        <v/>
      </c>
      <c r="AB275" s="15"/>
      <c r="AC275" s="1"/>
      <c r="AD275"/>
      <c r="AE275" s="12"/>
      <c r="FZ275"/>
    </row>
    <row r="276" spans="1:182" x14ac:dyDescent="0.2">
      <c r="A276" s="20">
        <f t="shared" si="193"/>
        <v>43801</v>
      </c>
      <c r="B276" s="22">
        <f t="shared" si="208"/>
        <v>43801</v>
      </c>
      <c r="C276" s="40" t="str">
        <f t="shared" si="194"/>
        <v/>
      </c>
      <c r="D276" s="18" t="str">
        <f t="shared" si="195"/>
        <v/>
      </c>
      <c r="E276" s="18" t="str">
        <f t="shared" si="196"/>
        <v/>
      </c>
      <c r="F276" s="44">
        <f t="shared" ca="1" si="197"/>
        <v>0</v>
      </c>
      <c r="G276" s="2"/>
      <c r="H276" s="3"/>
      <c r="I276" s="26" t="str">
        <f t="shared" si="198"/>
        <v/>
      </c>
      <c r="J276" s="4"/>
      <c r="K276" s="5"/>
      <c r="L276" s="6" t="str">
        <f t="shared" si="199"/>
        <v/>
      </c>
      <c r="M276" s="79"/>
      <c r="N276" s="45">
        <f t="shared" si="192"/>
        <v>0</v>
      </c>
      <c r="O276" s="42" t="str">
        <f t="shared" ca="1" si="203"/>
        <v/>
      </c>
      <c r="P276" s="43" t="str">
        <f t="shared" ca="1" si="204"/>
        <v/>
      </c>
      <c r="Q276" s="7" t="str">
        <f t="shared" ca="1" si="200"/>
        <v/>
      </c>
      <c r="R276" s="8" t="str">
        <f t="shared" ca="1" si="201"/>
        <v/>
      </c>
      <c r="S276" s="92" t="str">
        <f t="shared" si="202"/>
        <v/>
      </c>
      <c r="T276" s="96" t="str">
        <f t="shared" ca="1" si="205"/>
        <v/>
      </c>
      <c r="X276" s="101">
        <f t="shared" si="206"/>
        <v>1</v>
      </c>
      <c r="AA276" s="101" t="str">
        <f t="shared" si="207"/>
        <v/>
      </c>
      <c r="AB276" s="15"/>
      <c r="AC276" s="1"/>
      <c r="AD276"/>
      <c r="AE276" s="12"/>
      <c r="FZ276"/>
    </row>
    <row r="277" spans="1:182" x14ac:dyDescent="0.2">
      <c r="A277" s="20">
        <f t="shared" si="193"/>
        <v>43802</v>
      </c>
      <c r="B277" s="22">
        <f t="shared" si="208"/>
        <v>43802</v>
      </c>
      <c r="C277" s="40" t="str">
        <f t="shared" si="194"/>
        <v/>
      </c>
      <c r="D277" s="18" t="str">
        <f t="shared" si="195"/>
        <v/>
      </c>
      <c r="E277" s="18" t="str">
        <f t="shared" si="196"/>
        <v/>
      </c>
      <c r="F277" s="44">
        <f t="shared" ca="1" si="197"/>
        <v>0</v>
      </c>
      <c r="G277" s="2"/>
      <c r="H277" s="3"/>
      <c r="I277" s="26" t="str">
        <f t="shared" si="198"/>
        <v/>
      </c>
      <c r="J277" s="4"/>
      <c r="K277" s="5"/>
      <c r="L277" s="6" t="str">
        <f t="shared" si="199"/>
        <v/>
      </c>
      <c r="M277" s="79"/>
      <c r="N277" s="45">
        <f t="shared" si="192"/>
        <v>0</v>
      </c>
      <c r="O277" s="42" t="str">
        <f t="shared" ca="1" si="203"/>
        <v/>
      </c>
      <c r="P277" s="43" t="str">
        <f t="shared" ca="1" si="204"/>
        <v/>
      </c>
      <c r="Q277" s="7" t="str">
        <f t="shared" ca="1" si="200"/>
        <v/>
      </c>
      <c r="R277" s="8" t="str">
        <f t="shared" ca="1" si="201"/>
        <v/>
      </c>
      <c r="S277" s="92" t="str">
        <f t="shared" si="202"/>
        <v/>
      </c>
      <c r="T277" s="96" t="str">
        <f t="shared" ca="1" si="205"/>
        <v/>
      </c>
      <c r="X277" s="101">
        <f t="shared" si="206"/>
        <v>1</v>
      </c>
      <c r="AA277" s="101" t="str">
        <f t="shared" si="207"/>
        <v/>
      </c>
      <c r="AB277" s="15"/>
      <c r="AC277" s="1"/>
      <c r="AD277"/>
      <c r="AE277" s="12"/>
      <c r="FZ277"/>
    </row>
    <row r="278" spans="1:182" x14ac:dyDescent="0.2">
      <c r="A278" s="20">
        <f t="shared" si="193"/>
        <v>43803</v>
      </c>
      <c r="B278" s="22">
        <f t="shared" si="208"/>
        <v>43803</v>
      </c>
      <c r="C278" s="40" t="str">
        <f t="shared" si="194"/>
        <v/>
      </c>
      <c r="D278" s="18" t="str">
        <f t="shared" si="195"/>
        <v/>
      </c>
      <c r="E278" s="18" t="str">
        <f t="shared" si="196"/>
        <v/>
      </c>
      <c r="F278" s="44">
        <f t="shared" ca="1" si="197"/>
        <v>0</v>
      </c>
      <c r="G278" s="2"/>
      <c r="H278" s="3"/>
      <c r="I278" s="26" t="str">
        <f t="shared" si="198"/>
        <v/>
      </c>
      <c r="J278" s="4"/>
      <c r="K278" s="5"/>
      <c r="L278" s="6" t="str">
        <f t="shared" si="199"/>
        <v/>
      </c>
      <c r="M278" s="79"/>
      <c r="N278" s="45">
        <f t="shared" si="192"/>
        <v>0</v>
      </c>
      <c r="O278" s="42" t="str">
        <f t="shared" ca="1" si="203"/>
        <v/>
      </c>
      <c r="P278" s="43" t="str">
        <f t="shared" ca="1" si="204"/>
        <v/>
      </c>
      <c r="Q278" s="7" t="str">
        <f t="shared" ca="1" si="200"/>
        <v/>
      </c>
      <c r="R278" s="8" t="str">
        <f t="shared" ca="1" si="201"/>
        <v/>
      </c>
      <c r="S278" s="92" t="str">
        <f t="shared" si="202"/>
        <v/>
      </c>
      <c r="T278" s="96" t="str">
        <f t="shared" ca="1" si="205"/>
        <v/>
      </c>
      <c r="X278" s="101">
        <f t="shared" si="206"/>
        <v>1</v>
      </c>
      <c r="AA278" s="101" t="str">
        <f t="shared" si="207"/>
        <v/>
      </c>
      <c r="AB278" s="15"/>
      <c r="AC278" s="1"/>
      <c r="AD278"/>
      <c r="AE278" s="12"/>
      <c r="FZ278"/>
    </row>
    <row r="279" spans="1:182" x14ac:dyDescent="0.2">
      <c r="A279" s="20">
        <f t="shared" si="193"/>
        <v>43804</v>
      </c>
      <c r="B279" s="22">
        <f t="shared" si="208"/>
        <v>43804</v>
      </c>
      <c r="C279" s="40" t="str">
        <f t="shared" si="194"/>
        <v/>
      </c>
      <c r="D279" s="18" t="str">
        <f t="shared" si="195"/>
        <v/>
      </c>
      <c r="E279" s="18" t="str">
        <f t="shared" si="196"/>
        <v/>
      </c>
      <c r="F279" s="44">
        <f t="shared" ca="1" si="197"/>
        <v>0</v>
      </c>
      <c r="G279" s="2"/>
      <c r="H279" s="3"/>
      <c r="I279" s="26" t="str">
        <f t="shared" si="198"/>
        <v/>
      </c>
      <c r="J279" s="4"/>
      <c r="K279" s="5"/>
      <c r="L279" s="6" t="str">
        <f t="shared" si="199"/>
        <v/>
      </c>
      <c r="M279" s="79"/>
      <c r="N279" s="45">
        <f t="shared" si="192"/>
        <v>0</v>
      </c>
      <c r="O279" s="42" t="str">
        <f t="shared" ca="1" si="203"/>
        <v/>
      </c>
      <c r="P279" s="43" t="str">
        <f t="shared" ca="1" si="204"/>
        <v/>
      </c>
      <c r="Q279" s="7" t="str">
        <f t="shared" ca="1" si="200"/>
        <v/>
      </c>
      <c r="R279" s="8" t="str">
        <f t="shared" ca="1" si="201"/>
        <v/>
      </c>
      <c r="S279" s="92" t="str">
        <f t="shared" si="202"/>
        <v/>
      </c>
      <c r="T279" s="96" t="str">
        <f t="shared" ca="1" si="205"/>
        <v/>
      </c>
      <c r="X279" s="101">
        <f t="shared" si="206"/>
        <v>1</v>
      </c>
      <c r="AA279" s="101" t="str">
        <f t="shared" si="207"/>
        <v/>
      </c>
      <c r="AB279" s="15"/>
      <c r="AC279" s="1"/>
      <c r="AD279"/>
      <c r="AE279" s="12"/>
      <c r="FZ279"/>
    </row>
    <row r="280" spans="1:182" x14ac:dyDescent="0.2">
      <c r="A280" s="20">
        <f t="shared" si="193"/>
        <v>43805</v>
      </c>
      <c r="B280" s="22">
        <f t="shared" si="208"/>
        <v>43805</v>
      </c>
      <c r="C280" s="40" t="str">
        <f t="shared" si="194"/>
        <v/>
      </c>
      <c r="D280" s="18" t="str">
        <f t="shared" si="195"/>
        <v/>
      </c>
      <c r="E280" s="18" t="str">
        <f t="shared" si="196"/>
        <v/>
      </c>
      <c r="F280" s="44">
        <f t="shared" ca="1" si="197"/>
        <v>0</v>
      </c>
      <c r="G280" s="2"/>
      <c r="H280" s="3"/>
      <c r="I280" s="26" t="str">
        <f t="shared" si="198"/>
        <v/>
      </c>
      <c r="J280" s="4"/>
      <c r="K280" s="5"/>
      <c r="L280" s="6" t="str">
        <f t="shared" si="199"/>
        <v/>
      </c>
      <c r="M280" s="79"/>
      <c r="N280" s="45">
        <f t="shared" si="192"/>
        <v>0</v>
      </c>
      <c r="O280" s="42" t="str">
        <f t="shared" ca="1" si="203"/>
        <v/>
      </c>
      <c r="P280" s="43" t="str">
        <f t="shared" ca="1" si="204"/>
        <v/>
      </c>
      <c r="Q280" s="7" t="str">
        <f t="shared" ca="1" si="200"/>
        <v/>
      </c>
      <c r="R280" s="8" t="str">
        <f t="shared" ca="1" si="201"/>
        <v/>
      </c>
      <c r="S280" s="92" t="str">
        <f t="shared" si="202"/>
        <v/>
      </c>
      <c r="T280" s="96" t="str">
        <f t="shared" ca="1" si="205"/>
        <v/>
      </c>
      <c r="X280" s="101">
        <f t="shared" si="206"/>
        <v>1</v>
      </c>
      <c r="AA280" s="101" t="str">
        <f t="shared" si="207"/>
        <v/>
      </c>
      <c r="AB280" s="15"/>
      <c r="AC280" s="1"/>
      <c r="AD280"/>
      <c r="AE280" s="12"/>
      <c r="FZ280"/>
    </row>
    <row r="281" spans="1:182" x14ac:dyDescent="0.2">
      <c r="A281" s="20">
        <f t="shared" si="193"/>
        <v>43806</v>
      </c>
      <c r="B281" s="22">
        <f t="shared" si="208"/>
        <v>43806</v>
      </c>
      <c r="C281" s="40" t="str">
        <f t="shared" si="194"/>
        <v/>
      </c>
      <c r="D281" s="18" t="str">
        <f t="shared" si="195"/>
        <v/>
      </c>
      <c r="E281" s="18" t="str">
        <f t="shared" si="196"/>
        <v/>
      </c>
      <c r="F281" s="44">
        <f t="shared" ca="1" si="197"/>
        <v>0</v>
      </c>
      <c r="G281" s="2"/>
      <c r="H281" s="3"/>
      <c r="I281" s="26" t="str">
        <f t="shared" si="198"/>
        <v/>
      </c>
      <c r="J281" s="4"/>
      <c r="K281" s="5"/>
      <c r="L281" s="6" t="str">
        <f t="shared" si="199"/>
        <v/>
      </c>
      <c r="M281" s="79"/>
      <c r="N281" s="45">
        <f t="shared" si="192"/>
        <v>0</v>
      </c>
      <c r="O281" s="42" t="str">
        <f t="shared" ca="1" si="203"/>
        <v/>
      </c>
      <c r="P281" s="43" t="str">
        <f t="shared" ca="1" si="204"/>
        <v/>
      </c>
      <c r="Q281" s="7" t="str">
        <f t="shared" ca="1" si="200"/>
        <v/>
      </c>
      <c r="R281" s="8" t="str">
        <f t="shared" ca="1" si="201"/>
        <v/>
      </c>
      <c r="S281" s="92">
        <f t="shared" ca="1" si="202"/>
        <v>0</v>
      </c>
      <c r="T281" s="96" t="str">
        <f t="shared" ca="1" si="205"/>
        <v/>
      </c>
      <c r="X281" s="101" t="str">
        <f t="shared" si="206"/>
        <v/>
      </c>
      <c r="AA281" s="101" t="str">
        <f t="shared" si="207"/>
        <v/>
      </c>
      <c r="AB281" s="15"/>
      <c r="AC281" s="1"/>
      <c r="AD281"/>
      <c r="AE281" s="12"/>
      <c r="FZ281"/>
    </row>
    <row r="282" spans="1:182" x14ac:dyDescent="0.2">
      <c r="A282" s="20">
        <f t="shared" si="193"/>
        <v>43807</v>
      </c>
      <c r="B282" s="22">
        <f t="shared" si="208"/>
        <v>43807</v>
      </c>
      <c r="C282" s="40" t="str">
        <f t="shared" si="194"/>
        <v/>
      </c>
      <c r="D282" s="18" t="str">
        <f t="shared" si="195"/>
        <v/>
      </c>
      <c r="E282" s="18" t="str">
        <f t="shared" si="196"/>
        <v/>
      </c>
      <c r="F282" s="44">
        <f t="shared" ca="1" si="197"/>
        <v>0</v>
      </c>
      <c r="G282" s="2"/>
      <c r="H282" s="3"/>
      <c r="I282" s="26" t="str">
        <f t="shared" si="198"/>
        <v/>
      </c>
      <c r="J282" s="4"/>
      <c r="K282" s="5"/>
      <c r="L282" s="6" t="str">
        <f t="shared" si="199"/>
        <v/>
      </c>
      <c r="M282" s="79"/>
      <c r="N282" s="45">
        <f t="shared" si="192"/>
        <v>0</v>
      </c>
      <c r="O282" s="42" t="str">
        <f t="shared" ca="1" si="203"/>
        <v/>
      </c>
      <c r="P282" s="43" t="str">
        <f t="shared" ca="1" si="204"/>
        <v/>
      </c>
      <c r="Q282" s="7" t="str">
        <f t="shared" ca="1" si="200"/>
        <v/>
      </c>
      <c r="R282" s="8" t="str">
        <f t="shared" ca="1" si="201"/>
        <v/>
      </c>
      <c r="S282" s="92" t="str">
        <f t="shared" si="202"/>
        <v/>
      </c>
      <c r="T282" s="96" t="str">
        <f t="shared" ca="1" si="205"/>
        <v/>
      </c>
      <c r="X282" s="101" t="str">
        <f t="shared" si="206"/>
        <v/>
      </c>
      <c r="AA282" s="101" t="str">
        <f t="shared" si="207"/>
        <v/>
      </c>
      <c r="AB282" s="15"/>
      <c r="AC282" s="1"/>
      <c r="AD282"/>
      <c r="AE282" s="12"/>
      <c r="FZ282"/>
    </row>
    <row r="283" spans="1:182" x14ac:dyDescent="0.2">
      <c r="A283" s="20">
        <f t="shared" si="193"/>
        <v>43808</v>
      </c>
      <c r="B283" s="22">
        <f t="shared" si="208"/>
        <v>43808</v>
      </c>
      <c r="C283" s="40" t="str">
        <f t="shared" si="194"/>
        <v/>
      </c>
      <c r="D283" s="18" t="str">
        <f t="shared" si="195"/>
        <v/>
      </c>
      <c r="E283" s="18" t="str">
        <f t="shared" si="196"/>
        <v/>
      </c>
      <c r="F283" s="44">
        <f t="shared" ca="1" si="197"/>
        <v>0</v>
      </c>
      <c r="G283" s="2"/>
      <c r="H283" s="3"/>
      <c r="I283" s="26" t="str">
        <f t="shared" si="198"/>
        <v/>
      </c>
      <c r="J283" s="4"/>
      <c r="K283" s="5"/>
      <c r="L283" s="6" t="str">
        <f t="shared" si="199"/>
        <v/>
      </c>
      <c r="M283" s="79"/>
      <c r="N283" s="45">
        <f t="shared" si="192"/>
        <v>0</v>
      </c>
      <c r="O283" s="42" t="str">
        <f t="shared" ca="1" si="203"/>
        <v/>
      </c>
      <c r="P283" s="43" t="str">
        <f t="shared" ca="1" si="204"/>
        <v/>
      </c>
      <c r="Q283" s="7" t="str">
        <f t="shared" ca="1" si="200"/>
        <v/>
      </c>
      <c r="R283" s="8" t="str">
        <f t="shared" ca="1" si="201"/>
        <v/>
      </c>
      <c r="S283" s="92" t="str">
        <f t="shared" si="202"/>
        <v/>
      </c>
      <c r="T283" s="96" t="str">
        <f t="shared" ca="1" si="205"/>
        <v/>
      </c>
      <c r="X283" s="101">
        <f t="shared" si="206"/>
        <v>1</v>
      </c>
      <c r="AA283" s="101" t="str">
        <f t="shared" si="207"/>
        <v/>
      </c>
      <c r="AB283" s="15"/>
      <c r="AC283" s="1"/>
      <c r="AD283"/>
      <c r="AE283" s="12"/>
      <c r="FZ283"/>
    </row>
    <row r="284" spans="1:182" x14ac:dyDescent="0.2">
      <c r="A284" s="20">
        <f t="shared" si="193"/>
        <v>43809</v>
      </c>
      <c r="B284" s="22">
        <f t="shared" si="208"/>
        <v>43809</v>
      </c>
      <c r="C284" s="40" t="str">
        <f t="shared" si="194"/>
        <v/>
      </c>
      <c r="D284" s="18" t="str">
        <f t="shared" si="195"/>
        <v/>
      </c>
      <c r="E284" s="18" t="str">
        <f t="shared" si="196"/>
        <v/>
      </c>
      <c r="F284" s="44">
        <f t="shared" ca="1" si="197"/>
        <v>0</v>
      </c>
      <c r="G284" s="2"/>
      <c r="H284" s="3"/>
      <c r="I284" s="26" t="str">
        <f t="shared" si="198"/>
        <v/>
      </c>
      <c r="J284" s="4"/>
      <c r="K284" s="5"/>
      <c r="L284" s="6" t="str">
        <f t="shared" si="199"/>
        <v/>
      </c>
      <c r="M284" s="79"/>
      <c r="N284" s="45">
        <f t="shared" si="192"/>
        <v>0</v>
      </c>
      <c r="O284" s="42" t="str">
        <f t="shared" ca="1" si="203"/>
        <v/>
      </c>
      <c r="P284" s="43" t="str">
        <f t="shared" ca="1" si="204"/>
        <v/>
      </c>
      <c r="Q284" s="7" t="str">
        <f t="shared" ca="1" si="200"/>
        <v/>
      </c>
      <c r="R284" s="8" t="str">
        <f t="shared" ca="1" si="201"/>
        <v/>
      </c>
      <c r="S284" s="92" t="str">
        <f t="shared" si="202"/>
        <v/>
      </c>
      <c r="T284" s="96" t="str">
        <f t="shared" ca="1" si="205"/>
        <v/>
      </c>
      <c r="X284" s="101">
        <f t="shared" si="206"/>
        <v>1</v>
      </c>
      <c r="AA284" s="101" t="str">
        <f t="shared" si="207"/>
        <v/>
      </c>
      <c r="AB284" s="15"/>
      <c r="AC284" s="1"/>
      <c r="AD284"/>
      <c r="AE284" s="12"/>
      <c r="FZ284"/>
    </row>
    <row r="285" spans="1:182" x14ac:dyDescent="0.2">
      <c r="A285" s="20">
        <f t="shared" si="193"/>
        <v>43810</v>
      </c>
      <c r="B285" s="22">
        <f t="shared" si="208"/>
        <v>43810</v>
      </c>
      <c r="C285" s="40" t="str">
        <f t="shared" si="194"/>
        <v/>
      </c>
      <c r="D285" s="18" t="str">
        <f t="shared" si="195"/>
        <v/>
      </c>
      <c r="E285" s="18" t="str">
        <f t="shared" si="196"/>
        <v/>
      </c>
      <c r="F285" s="44">
        <f t="shared" ca="1" si="197"/>
        <v>0</v>
      </c>
      <c r="G285" s="2"/>
      <c r="H285" s="3"/>
      <c r="I285" s="26" t="str">
        <f t="shared" si="198"/>
        <v/>
      </c>
      <c r="J285" s="4"/>
      <c r="K285" s="5"/>
      <c r="L285" s="6" t="str">
        <f t="shared" si="199"/>
        <v/>
      </c>
      <c r="M285" s="79"/>
      <c r="N285" s="45">
        <f t="shared" si="192"/>
        <v>0</v>
      </c>
      <c r="O285" s="42" t="str">
        <f t="shared" ca="1" si="203"/>
        <v/>
      </c>
      <c r="P285" s="43" t="str">
        <f t="shared" ca="1" si="204"/>
        <v/>
      </c>
      <c r="Q285" s="7" t="str">
        <f t="shared" ca="1" si="200"/>
        <v/>
      </c>
      <c r="R285" s="8" t="str">
        <f t="shared" ca="1" si="201"/>
        <v/>
      </c>
      <c r="S285" s="92" t="str">
        <f t="shared" si="202"/>
        <v/>
      </c>
      <c r="T285" s="96" t="str">
        <f t="shared" ca="1" si="205"/>
        <v/>
      </c>
      <c r="X285" s="101">
        <f t="shared" si="206"/>
        <v>1</v>
      </c>
      <c r="AA285" s="101" t="str">
        <f t="shared" si="207"/>
        <v/>
      </c>
      <c r="AB285" s="15"/>
      <c r="AC285" s="1"/>
      <c r="AD285"/>
      <c r="AE285" s="12"/>
      <c r="FZ285"/>
    </row>
    <row r="286" spans="1:182" x14ac:dyDescent="0.2">
      <c r="A286" s="20">
        <f t="shared" si="193"/>
        <v>43811</v>
      </c>
      <c r="B286" s="22">
        <f t="shared" si="208"/>
        <v>43811</v>
      </c>
      <c r="C286" s="40" t="str">
        <f t="shared" si="194"/>
        <v/>
      </c>
      <c r="D286" s="18" t="str">
        <f t="shared" si="195"/>
        <v/>
      </c>
      <c r="E286" s="18" t="str">
        <f t="shared" si="196"/>
        <v/>
      </c>
      <c r="F286" s="44">
        <f t="shared" ca="1" si="197"/>
        <v>0</v>
      </c>
      <c r="G286" s="2"/>
      <c r="H286" s="3"/>
      <c r="I286" s="26" t="str">
        <f t="shared" si="198"/>
        <v/>
      </c>
      <c r="J286" s="4"/>
      <c r="K286" s="5"/>
      <c r="L286" s="6" t="str">
        <f t="shared" si="199"/>
        <v/>
      </c>
      <c r="M286" s="79"/>
      <c r="N286" s="45">
        <f t="shared" si="192"/>
        <v>0</v>
      </c>
      <c r="O286" s="42" t="str">
        <f t="shared" ca="1" si="203"/>
        <v/>
      </c>
      <c r="P286" s="43" t="str">
        <f t="shared" ca="1" si="204"/>
        <v/>
      </c>
      <c r="Q286" s="7" t="str">
        <f t="shared" ca="1" si="200"/>
        <v/>
      </c>
      <c r="R286" s="8" t="str">
        <f t="shared" ca="1" si="201"/>
        <v/>
      </c>
      <c r="S286" s="92" t="str">
        <f t="shared" si="202"/>
        <v/>
      </c>
      <c r="T286" s="96" t="str">
        <f t="shared" ca="1" si="205"/>
        <v/>
      </c>
      <c r="X286" s="101">
        <f t="shared" si="206"/>
        <v>1</v>
      </c>
      <c r="AA286" s="101" t="str">
        <f t="shared" si="207"/>
        <v/>
      </c>
      <c r="AB286" s="15"/>
      <c r="AC286" s="1"/>
      <c r="AD286"/>
      <c r="AE286" s="12"/>
      <c r="FZ286"/>
    </row>
    <row r="287" spans="1:182" x14ac:dyDescent="0.2">
      <c r="A287" s="20">
        <f t="shared" si="193"/>
        <v>43812</v>
      </c>
      <c r="B287" s="22">
        <f t="shared" si="208"/>
        <v>43812</v>
      </c>
      <c r="C287" s="40" t="str">
        <f t="shared" si="194"/>
        <v/>
      </c>
      <c r="D287" s="18" t="str">
        <f t="shared" si="195"/>
        <v/>
      </c>
      <c r="E287" s="18" t="str">
        <f t="shared" si="196"/>
        <v/>
      </c>
      <c r="F287" s="44">
        <f t="shared" ca="1" si="197"/>
        <v>0</v>
      </c>
      <c r="G287" s="2"/>
      <c r="H287" s="3"/>
      <c r="I287" s="26" t="str">
        <f t="shared" si="198"/>
        <v/>
      </c>
      <c r="J287" s="4"/>
      <c r="K287" s="5"/>
      <c r="L287" s="6" t="str">
        <f t="shared" si="199"/>
        <v/>
      </c>
      <c r="M287" s="79"/>
      <c r="N287" s="45">
        <f t="shared" si="192"/>
        <v>0</v>
      </c>
      <c r="O287" s="42" t="str">
        <f t="shared" ca="1" si="203"/>
        <v/>
      </c>
      <c r="P287" s="43" t="str">
        <f t="shared" ca="1" si="204"/>
        <v/>
      </c>
      <c r="Q287" s="7" t="str">
        <f t="shared" ca="1" si="200"/>
        <v/>
      </c>
      <c r="R287" s="8" t="str">
        <f t="shared" ca="1" si="201"/>
        <v/>
      </c>
      <c r="S287" s="92" t="str">
        <f t="shared" si="202"/>
        <v/>
      </c>
      <c r="T287" s="96" t="str">
        <f t="shared" ca="1" si="205"/>
        <v/>
      </c>
      <c r="X287" s="101">
        <f t="shared" si="206"/>
        <v>1</v>
      </c>
      <c r="AA287" s="101" t="str">
        <f t="shared" si="207"/>
        <v/>
      </c>
      <c r="AB287" s="15"/>
      <c r="AC287" s="1"/>
      <c r="AD287"/>
      <c r="AE287" s="12"/>
      <c r="FZ287"/>
    </row>
    <row r="288" spans="1:182" x14ac:dyDescent="0.2">
      <c r="A288" s="20">
        <f t="shared" si="193"/>
        <v>43813</v>
      </c>
      <c r="B288" s="22">
        <f t="shared" si="208"/>
        <v>43813</v>
      </c>
      <c r="C288" s="40" t="str">
        <f t="shared" si="194"/>
        <v/>
      </c>
      <c r="D288" s="18" t="str">
        <f t="shared" si="195"/>
        <v/>
      </c>
      <c r="E288" s="18" t="str">
        <f t="shared" si="196"/>
        <v/>
      </c>
      <c r="F288" s="44">
        <f t="shared" ca="1" si="197"/>
        <v>0</v>
      </c>
      <c r="G288" s="2"/>
      <c r="H288" s="3"/>
      <c r="I288" s="26" t="str">
        <f t="shared" si="198"/>
        <v/>
      </c>
      <c r="J288" s="4"/>
      <c r="K288" s="5"/>
      <c r="L288" s="6" t="str">
        <f t="shared" si="199"/>
        <v/>
      </c>
      <c r="M288" s="79"/>
      <c r="N288" s="45">
        <f t="shared" si="192"/>
        <v>0</v>
      </c>
      <c r="O288" s="42" t="str">
        <f t="shared" ca="1" si="203"/>
        <v/>
      </c>
      <c r="P288" s="43" t="str">
        <f t="shared" ca="1" si="204"/>
        <v/>
      </c>
      <c r="Q288" s="7" t="str">
        <f t="shared" ca="1" si="200"/>
        <v/>
      </c>
      <c r="R288" s="8" t="str">
        <f t="shared" ca="1" si="201"/>
        <v/>
      </c>
      <c r="S288" s="92">
        <f t="shared" ca="1" si="202"/>
        <v>0</v>
      </c>
      <c r="T288" s="96" t="str">
        <f t="shared" ca="1" si="205"/>
        <v/>
      </c>
      <c r="X288" s="101" t="str">
        <f t="shared" si="206"/>
        <v/>
      </c>
      <c r="AA288" s="101" t="str">
        <f t="shared" si="207"/>
        <v/>
      </c>
      <c r="AB288" s="15"/>
      <c r="AC288" s="1"/>
      <c r="AD288"/>
      <c r="AE288" s="12"/>
      <c r="FZ288"/>
    </row>
    <row r="289" spans="1:182" x14ac:dyDescent="0.2">
      <c r="A289" s="20">
        <f t="shared" si="193"/>
        <v>43814</v>
      </c>
      <c r="B289" s="22">
        <f t="shared" si="208"/>
        <v>43814</v>
      </c>
      <c r="C289" s="40" t="str">
        <f t="shared" si="194"/>
        <v/>
      </c>
      <c r="D289" s="18" t="str">
        <f t="shared" si="195"/>
        <v/>
      </c>
      <c r="E289" s="18" t="str">
        <f t="shared" si="196"/>
        <v/>
      </c>
      <c r="F289" s="44">
        <f t="shared" ca="1" si="197"/>
        <v>0</v>
      </c>
      <c r="G289" s="2"/>
      <c r="H289" s="3"/>
      <c r="I289" s="26" t="str">
        <f t="shared" si="198"/>
        <v/>
      </c>
      <c r="J289" s="4"/>
      <c r="K289" s="5"/>
      <c r="L289" s="6" t="str">
        <f t="shared" si="199"/>
        <v/>
      </c>
      <c r="M289" s="79"/>
      <c r="N289" s="45">
        <f t="shared" si="192"/>
        <v>0</v>
      </c>
      <c r="O289" s="42" t="str">
        <f t="shared" ca="1" si="203"/>
        <v/>
      </c>
      <c r="P289" s="43" t="str">
        <f t="shared" ca="1" si="204"/>
        <v/>
      </c>
      <c r="Q289" s="7" t="str">
        <f t="shared" ca="1" si="200"/>
        <v/>
      </c>
      <c r="R289" s="8" t="str">
        <f t="shared" ca="1" si="201"/>
        <v/>
      </c>
      <c r="S289" s="92" t="str">
        <f t="shared" si="202"/>
        <v/>
      </c>
      <c r="T289" s="96" t="str">
        <f t="shared" ca="1" si="205"/>
        <v/>
      </c>
      <c r="X289" s="101" t="str">
        <f t="shared" si="206"/>
        <v/>
      </c>
      <c r="AA289" s="101" t="str">
        <f t="shared" si="207"/>
        <v/>
      </c>
      <c r="AB289" s="15"/>
      <c r="AC289" s="1"/>
      <c r="AD289"/>
      <c r="AE289" s="12"/>
      <c r="FZ289"/>
    </row>
    <row r="290" spans="1:182" x14ac:dyDescent="0.2">
      <c r="A290" s="20">
        <f t="shared" si="193"/>
        <v>43815</v>
      </c>
      <c r="B290" s="22">
        <f t="shared" si="208"/>
        <v>43815</v>
      </c>
      <c r="C290" s="40" t="str">
        <f t="shared" si="194"/>
        <v/>
      </c>
      <c r="D290" s="18" t="str">
        <f t="shared" si="195"/>
        <v/>
      </c>
      <c r="E290" s="18" t="str">
        <f t="shared" si="196"/>
        <v/>
      </c>
      <c r="F290" s="44">
        <f t="shared" ca="1" si="197"/>
        <v>0</v>
      </c>
      <c r="G290" s="2"/>
      <c r="H290" s="3"/>
      <c r="I290" s="26" t="str">
        <f t="shared" si="198"/>
        <v/>
      </c>
      <c r="J290" s="4"/>
      <c r="K290" s="5"/>
      <c r="L290" s="6" t="str">
        <f t="shared" si="199"/>
        <v/>
      </c>
      <c r="M290" s="79"/>
      <c r="N290" s="45">
        <f t="shared" si="192"/>
        <v>0</v>
      </c>
      <c r="O290" s="42" t="str">
        <f t="shared" ca="1" si="203"/>
        <v/>
      </c>
      <c r="P290" s="43" t="str">
        <f t="shared" ca="1" si="204"/>
        <v/>
      </c>
      <c r="Q290" s="7" t="str">
        <f t="shared" ca="1" si="200"/>
        <v/>
      </c>
      <c r="R290" s="8" t="str">
        <f t="shared" ca="1" si="201"/>
        <v/>
      </c>
      <c r="S290" s="92" t="str">
        <f t="shared" si="202"/>
        <v/>
      </c>
      <c r="T290" s="96" t="str">
        <f t="shared" ca="1" si="205"/>
        <v/>
      </c>
      <c r="X290" s="101">
        <f t="shared" si="206"/>
        <v>1</v>
      </c>
      <c r="AA290" s="101" t="str">
        <f t="shared" si="207"/>
        <v/>
      </c>
      <c r="AB290" s="15"/>
      <c r="AC290" s="1"/>
      <c r="AD290"/>
      <c r="AE290" s="12"/>
      <c r="FZ290"/>
    </row>
    <row r="291" spans="1:182" x14ac:dyDescent="0.2">
      <c r="A291" s="20">
        <f t="shared" si="193"/>
        <v>43816</v>
      </c>
      <c r="B291" s="22">
        <f t="shared" si="208"/>
        <v>43816</v>
      </c>
      <c r="C291" s="40" t="str">
        <f t="shared" si="194"/>
        <v/>
      </c>
      <c r="D291" s="18" t="str">
        <f t="shared" si="195"/>
        <v/>
      </c>
      <c r="E291" s="18" t="str">
        <f t="shared" si="196"/>
        <v/>
      </c>
      <c r="F291" s="44">
        <f t="shared" ca="1" si="197"/>
        <v>0</v>
      </c>
      <c r="G291" s="2"/>
      <c r="H291" s="3"/>
      <c r="I291" s="26" t="str">
        <f t="shared" si="198"/>
        <v/>
      </c>
      <c r="J291" s="4"/>
      <c r="K291" s="5"/>
      <c r="L291" s="6" t="str">
        <f t="shared" si="199"/>
        <v/>
      </c>
      <c r="M291" s="79"/>
      <c r="N291" s="45">
        <f t="shared" si="192"/>
        <v>0</v>
      </c>
      <c r="O291" s="42" t="str">
        <f t="shared" ca="1" si="203"/>
        <v/>
      </c>
      <c r="P291" s="43" t="str">
        <f t="shared" ca="1" si="204"/>
        <v/>
      </c>
      <c r="Q291" s="7" t="str">
        <f t="shared" ca="1" si="200"/>
        <v/>
      </c>
      <c r="R291" s="8" t="str">
        <f t="shared" ca="1" si="201"/>
        <v/>
      </c>
      <c r="S291" s="92" t="str">
        <f t="shared" si="202"/>
        <v/>
      </c>
      <c r="T291" s="96" t="str">
        <f t="shared" ca="1" si="205"/>
        <v/>
      </c>
      <c r="X291" s="101">
        <f t="shared" si="206"/>
        <v>1</v>
      </c>
      <c r="AA291" s="101" t="str">
        <f t="shared" si="207"/>
        <v/>
      </c>
      <c r="AB291" s="15"/>
      <c r="AC291" s="1"/>
      <c r="AD291"/>
      <c r="AE291" s="12"/>
      <c r="FZ291"/>
    </row>
    <row r="292" spans="1:182" x14ac:dyDescent="0.2">
      <c r="A292" s="20">
        <f t="shared" si="193"/>
        <v>43817</v>
      </c>
      <c r="B292" s="22">
        <f t="shared" si="208"/>
        <v>43817</v>
      </c>
      <c r="C292" s="40" t="str">
        <f t="shared" si="194"/>
        <v/>
      </c>
      <c r="D292" s="18" t="str">
        <f t="shared" si="195"/>
        <v/>
      </c>
      <c r="E292" s="18" t="str">
        <f t="shared" si="196"/>
        <v/>
      </c>
      <c r="F292" s="44">
        <f t="shared" ca="1" si="197"/>
        <v>0</v>
      </c>
      <c r="G292" s="2"/>
      <c r="H292" s="3"/>
      <c r="I292" s="26" t="str">
        <f t="shared" si="198"/>
        <v/>
      </c>
      <c r="J292" s="4"/>
      <c r="K292" s="5"/>
      <c r="L292" s="6" t="str">
        <f t="shared" si="199"/>
        <v/>
      </c>
      <c r="M292" s="79"/>
      <c r="N292" s="45">
        <f t="shared" ref="N292:N355" si="209">IF(SUM(I292,L292)&gt;0,SUM(I292,L292),0)</f>
        <v>0</v>
      </c>
      <c r="O292" s="42" t="str">
        <f t="shared" ca="1" si="203"/>
        <v/>
      </c>
      <c r="P292" s="43" t="str">
        <f t="shared" ca="1" si="204"/>
        <v/>
      </c>
      <c r="Q292" s="7" t="str">
        <f t="shared" ca="1" si="200"/>
        <v/>
      </c>
      <c r="R292" s="8" t="str">
        <f t="shared" ca="1" si="201"/>
        <v/>
      </c>
      <c r="S292" s="92" t="str">
        <f t="shared" si="202"/>
        <v/>
      </c>
      <c r="T292" s="96" t="str">
        <f t="shared" ca="1" si="205"/>
        <v/>
      </c>
      <c r="X292" s="101">
        <f t="shared" si="206"/>
        <v>1</v>
      </c>
      <c r="AA292" s="101" t="str">
        <f t="shared" si="207"/>
        <v/>
      </c>
      <c r="AB292" s="15"/>
      <c r="AC292" s="1"/>
      <c r="AD292"/>
      <c r="AE292" s="12"/>
      <c r="FZ292"/>
    </row>
    <row r="293" spans="1:182" x14ac:dyDescent="0.2">
      <c r="A293" s="20">
        <f t="shared" si="193"/>
        <v>43818</v>
      </c>
      <c r="B293" s="22">
        <f t="shared" si="208"/>
        <v>43818</v>
      </c>
      <c r="C293" s="40" t="str">
        <f t="shared" si="194"/>
        <v/>
      </c>
      <c r="D293" s="18" t="str">
        <f t="shared" si="195"/>
        <v/>
      </c>
      <c r="E293" s="18" t="str">
        <f t="shared" si="196"/>
        <v/>
      </c>
      <c r="F293" s="44">
        <f t="shared" ca="1" si="197"/>
        <v>0</v>
      </c>
      <c r="G293" s="2"/>
      <c r="H293" s="3"/>
      <c r="I293" s="26" t="str">
        <f t="shared" si="198"/>
        <v/>
      </c>
      <c r="J293" s="4"/>
      <c r="K293" s="5"/>
      <c r="L293" s="6" t="str">
        <f t="shared" si="199"/>
        <v/>
      </c>
      <c r="M293" s="79"/>
      <c r="N293" s="45">
        <f t="shared" si="209"/>
        <v>0</v>
      </c>
      <c r="O293" s="42" t="str">
        <f t="shared" ca="1" si="203"/>
        <v/>
      </c>
      <c r="P293" s="43" t="str">
        <f t="shared" ca="1" si="204"/>
        <v/>
      </c>
      <c r="Q293" s="7" t="str">
        <f t="shared" ca="1" si="200"/>
        <v/>
      </c>
      <c r="R293" s="8" t="str">
        <f t="shared" ca="1" si="201"/>
        <v/>
      </c>
      <c r="S293" s="92" t="str">
        <f t="shared" si="202"/>
        <v/>
      </c>
      <c r="T293" s="96" t="str">
        <f t="shared" ca="1" si="205"/>
        <v/>
      </c>
      <c r="X293" s="101">
        <f t="shared" si="206"/>
        <v>1</v>
      </c>
      <c r="AA293" s="101" t="str">
        <f t="shared" si="207"/>
        <v/>
      </c>
      <c r="AB293" s="15"/>
      <c r="AC293" s="1"/>
      <c r="AD293"/>
      <c r="AE293" s="12"/>
      <c r="FZ293"/>
    </row>
    <row r="294" spans="1:182" x14ac:dyDescent="0.2">
      <c r="A294" s="20">
        <f t="shared" si="193"/>
        <v>43819</v>
      </c>
      <c r="B294" s="22">
        <f t="shared" si="208"/>
        <v>43819</v>
      </c>
      <c r="C294" s="40" t="str">
        <f t="shared" si="194"/>
        <v/>
      </c>
      <c r="D294" s="18" t="str">
        <f t="shared" si="195"/>
        <v/>
      </c>
      <c r="E294" s="18" t="str">
        <f t="shared" si="196"/>
        <v/>
      </c>
      <c r="F294" s="44">
        <f t="shared" ca="1" si="197"/>
        <v>0</v>
      </c>
      <c r="G294" s="2"/>
      <c r="H294" s="3"/>
      <c r="I294" s="26" t="str">
        <f t="shared" si="198"/>
        <v/>
      </c>
      <c r="J294" s="4"/>
      <c r="K294" s="5"/>
      <c r="L294" s="6" t="str">
        <f t="shared" si="199"/>
        <v/>
      </c>
      <c r="M294" s="79"/>
      <c r="N294" s="45">
        <f t="shared" si="209"/>
        <v>0</v>
      </c>
      <c r="O294" s="42" t="str">
        <f t="shared" ca="1" si="203"/>
        <v/>
      </c>
      <c r="P294" s="43" t="str">
        <f t="shared" ca="1" si="204"/>
        <v/>
      </c>
      <c r="Q294" s="7" t="str">
        <f t="shared" ca="1" si="200"/>
        <v/>
      </c>
      <c r="R294" s="8" t="str">
        <f t="shared" ca="1" si="201"/>
        <v/>
      </c>
      <c r="S294" s="92" t="str">
        <f t="shared" si="202"/>
        <v/>
      </c>
      <c r="T294" s="96" t="str">
        <f t="shared" ca="1" si="205"/>
        <v/>
      </c>
      <c r="X294" s="101">
        <f t="shared" si="206"/>
        <v>1</v>
      </c>
      <c r="AA294" s="101" t="str">
        <f t="shared" si="207"/>
        <v/>
      </c>
      <c r="AB294" s="15"/>
      <c r="AC294" s="1"/>
      <c r="AD294"/>
      <c r="AE294" s="12"/>
      <c r="FZ294"/>
    </row>
    <row r="295" spans="1:182" x14ac:dyDescent="0.2">
      <c r="A295" s="20">
        <f t="shared" si="193"/>
        <v>43820</v>
      </c>
      <c r="B295" s="22">
        <f t="shared" si="208"/>
        <v>43820</v>
      </c>
      <c r="C295" s="40" t="str">
        <f t="shared" si="194"/>
        <v/>
      </c>
      <c r="D295" s="18" t="str">
        <f t="shared" si="195"/>
        <v/>
      </c>
      <c r="E295" s="18" t="str">
        <f t="shared" si="196"/>
        <v/>
      </c>
      <c r="F295" s="44">
        <f t="shared" ca="1" si="197"/>
        <v>0</v>
      </c>
      <c r="G295" s="2"/>
      <c r="H295" s="3"/>
      <c r="I295" s="26" t="str">
        <f t="shared" si="198"/>
        <v/>
      </c>
      <c r="J295" s="4"/>
      <c r="K295" s="5"/>
      <c r="L295" s="6" t="str">
        <f t="shared" si="199"/>
        <v/>
      </c>
      <c r="M295" s="79"/>
      <c r="N295" s="45">
        <f t="shared" si="209"/>
        <v>0</v>
      </c>
      <c r="O295" s="42" t="str">
        <f t="shared" ca="1" si="203"/>
        <v/>
      </c>
      <c r="P295" s="43" t="str">
        <f t="shared" ca="1" si="204"/>
        <v/>
      </c>
      <c r="Q295" s="7" t="str">
        <f t="shared" ca="1" si="200"/>
        <v/>
      </c>
      <c r="R295" s="8" t="str">
        <f t="shared" ca="1" si="201"/>
        <v/>
      </c>
      <c r="S295" s="92">
        <f t="shared" ca="1" si="202"/>
        <v>0</v>
      </c>
      <c r="T295" s="96" t="str">
        <f t="shared" ca="1" si="205"/>
        <v/>
      </c>
      <c r="X295" s="101" t="str">
        <f t="shared" si="206"/>
        <v/>
      </c>
      <c r="AA295" s="101" t="str">
        <f t="shared" si="207"/>
        <v/>
      </c>
      <c r="AB295" s="15"/>
      <c r="AC295" s="1"/>
      <c r="AD295"/>
      <c r="AE295" s="12"/>
      <c r="FZ295"/>
    </row>
    <row r="296" spans="1:182" x14ac:dyDescent="0.2">
      <c r="A296" s="20">
        <f t="shared" si="193"/>
        <v>43821</v>
      </c>
      <c r="B296" s="22">
        <f t="shared" si="208"/>
        <v>43821</v>
      </c>
      <c r="C296" s="40" t="str">
        <f t="shared" si="194"/>
        <v/>
      </c>
      <c r="D296" s="18" t="str">
        <f t="shared" si="195"/>
        <v/>
      </c>
      <c r="E296" s="18" t="str">
        <f t="shared" si="196"/>
        <v/>
      </c>
      <c r="F296" s="44">
        <f t="shared" ca="1" si="197"/>
        <v>0</v>
      </c>
      <c r="G296" s="2"/>
      <c r="H296" s="3"/>
      <c r="I296" s="26" t="str">
        <f t="shared" si="198"/>
        <v/>
      </c>
      <c r="J296" s="4"/>
      <c r="K296" s="5"/>
      <c r="L296" s="6" t="str">
        <f t="shared" si="199"/>
        <v/>
      </c>
      <c r="M296" s="79"/>
      <c r="N296" s="45">
        <f t="shared" si="209"/>
        <v>0</v>
      </c>
      <c r="O296" s="42" t="str">
        <f t="shared" ca="1" si="203"/>
        <v/>
      </c>
      <c r="P296" s="43" t="str">
        <f t="shared" ca="1" si="204"/>
        <v/>
      </c>
      <c r="Q296" s="7" t="str">
        <f t="shared" ca="1" si="200"/>
        <v/>
      </c>
      <c r="R296" s="8" t="str">
        <f t="shared" ca="1" si="201"/>
        <v/>
      </c>
      <c r="S296" s="92" t="str">
        <f t="shared" si="202"/>
        <v/>
      </c>
      <c r="T296" s="96" t="str">
        <f t="shared" ca="1" si="205"/>
        <v/>
      </c>
      <c r="X296" s="101" t="str">
        <f t="shared" si="206"/>
        <v/>
      </c>
      <c r="AA296" s="101" t="str">
        <f t="shared" si="207"/>
        <v/>
      </c>
      <c r="AB296" s="15"/>
      <c r="AC296" s="1"/>
      <c r="AD296"/>
      <c r="AE296" s="12"/>
      <c r="FZ296"/>
    </row>
    <row r="297" spans="1:182" x14ac:dyDescent="0.2">
      <c r="A297" s="20">
        <f t="shared" si="193"/>
        <v>43822</v>
      </c>
      <c r="B297" s="22">
        <f t="shared" si="208"/>
        <v>43822</v>
      </c>
      <c r="C297" s="40" t="str">
        <f t="shared" si="194"/>
        <v/>
      </c>
      <c r="D297" s="18" t="str">
        <f t="shared" si="195"/>
        <v/>
      </c>
      <c r="E297" s="18" t="str">
        <f t="shared" si="196"/>
        <v/>
      </c>
      <c r="F297" s="44">
        <f t="shared" ca="1" si="197"/>
        <v>0</v>
      </c>
      <c r="G297" s="2"/>
      <c r="H297" s="3"/>
      <c r="I297" s="26" t="str">
        <f t="shared" si="198"/>
        <v/>
      </c>
      <c r="J297" s="4"/>
      <c r="K297" s="5"/>
      <c r="L297" s="6" t="str">
        <f t="shared" si="199"/>
        <v/>
      </c>
      <c r="M297" s="79"/>
      <c r="N297" s="45">
        <f t="shared" si="209"/>
        <v>0</v>
      </c>
      <c r="O297" s="42" t="str">
        <f t="shared" ca="1" si="203"/>
        <v/>
      </c>
      <c r="P297" s="43" t="str">
        <f t="shared" ca="1" si="204"/>
        <v/>
      </c>
      <c r="Q297" s="7" t="str">
        <f t="shared" ca="1" si="200"/>
        <v/>
      </c>
      <c r="R297" s="8" t="str">
        <f t="shared" ca="1" si="201"/>
        <v/>
      </c>
      <c r="S297" s="92" t="str">
        <f t="shared" si="202"/>
        <v/>
      </c>
      <c r="T297" s="96" t="str">
        <f t="shared" ca="1" si="205"/>
        <v/>
      </c>
      <c r="X297" s="101">
        <f t="shared" si="206"/>
        <v>1</v>
      </c>
      <c r="AA297" s="101" t="str">
        <f t="shared" si="207"/>
        <v/>
      </c>
      <c r="AB297" s="15"/>
      <c r="AC297" s="1"/>
      <c r="AD297"/>
      <c r="AE297" s="12"/>
      <c r="FZ297"/>
    </row>
    <row r="298" spans="1:182" x14ac:dyDescent="0.2">
      <c r="A298" s="20">
        <f t="shared" si="193"/>
        <v>43823</v>
      </c>
      <c r="B298" s="22">
        <f t="shared" si="208"/>
        <v>43823</v>
      </c>
      <c r="C298" s="40">
        <f t="shared" si="194"/>
        <v>0.5</v>
      </c>
      <c r="D298" s="18" t="str">
        <f t="shared" si="195"/>
        <v/>
      </c>
      <c r="E298" s="18" t="str">
        <f t="shared" si="196"/>
        <v/>
      </c>
      <c r="F298" s="44">
        <f t="shared" ca="1" si="197"/>
        <v>0</v>
      </c>
      <c r="G298" s="2"/>
      <c r="H298" s="3"/>
      <c r="I298" s="26" t="str">
        <f t="shared" si="198"/>
        <v>½ Hl. Abend</v>
      </c>
      <c r="J298" s="4"/>
      <c r="K298" s="5"/>
      <c r="L298" s="6" t="str">
        <f t="shared" si="199"/>
        <v/>
      </c>
      <c r="M298" s="79"/>
      <c r="N298" s="45">
        <f t="shared" si="209"/>
        <v>0</v>
      </c>
      <c r="O298" s="42" t="str">
        <f t="shared" ca="1" si="203"/>
        <v/>
      </c>
      <c r="P298" s="43" t="str">
        <f t="shared" ca="1" si="204"/>
        <v/>
      </c>
      <c r="Q298" s="7" t="str">
        <f t="shared" ca="1" si="200"/>
        <v/>
      </c>
      <c r="R298" s="8" t="str">
        <f t="shared" ca="1" si="201"/>
        <v/>
      </c>
      <c r="S298" s="92" t="str">
        <f t="shared" si="202"/>
        <v/>
      </c>
      <c r="T298" s="96" t="str">
        <f t="shared" ca="1" si="205"/>
        <v/>
      </c>
      <c r="X298" s="101">
        <f t="shared" si="206"/>
        <v>1</v>
      </c>
      <c r="AA298" s="101" t="str">
        <f t="shared" si="207"/>
        <v/>
      </c>
      <c r="AB298" s="15"/>
      <c r="AC298" s="1"/>
      <c r="AD298"/>
      <c r="AE298" s="12"/>
      <c r="FZ298"/>
    </row>
    <row r="299" spans="1:182" x14ac:dyDescent="0.2">
      <c r="A299" s="20">
        <f t="shared" si="193"/>
        <v>43824</v>
      </c>
      <c r="B299" s="22">
        <f t="shared" si="208"/>
        <v>43824</v>
      </c>
      <c r="C299" s="40" t="str">
        <f t="shared" si="194"/>
        <v/>
      </c>
      <c r="D299" s="18">
        <f t="shared" si="195"/>
        <v>1</v>
      </c>
      <c r="E299" s="18" t="str">
        <f t="shared" si="196"/>
        <v/>
      </c>
      <c r="F299" s="44">
        <f t="shared" ca="1" si="197"/>
        <v>0</v>
      </c>
      <c r="G299" s="2"/>
      <c r="H299" s="3"/>
      <c r="I299" s="26" t="str">
        <f t="shared" si="198"/>
        <v>1. Weihnachtstag</v>
      </c>
      <c r="J299" s="4"/>
      <c r="K299" s="5"/>
      <c r="L299" s="6" t="str">
        <f t="shared" si="199"/>
        <v/>
      </c>
      <c r="M299" s="79"/>
      <c r="N299" s="45">
        <f t="shared" si="209"/>
        <v>0</v>
      </c>
      <c r="O299" s="42" t="str">
        <f t="shared" ca="1" si="203"/>
        <v/>
      </c>
      <c r="P299" s="43" t="str">
        <f t="shared" ca="1" si="204"/>
        <v/>
      </c>
      <c r="Q299" s="7" t="str">
        <f t="shared" ca="1" si="200"/>
        <v/>
      </c>
      <c r="R299" s="8" t="str">
        <f t="shared" ca="1" si="201"/>
        <v/>
      </c>
      <c r="S299" s="92" t="str">
        <f t="shared" si="202"/>
        <v/>
      </c>
      <c r="T299" s="96" t="str">
        <f t="shared" ca="1" si="205"/>
        <v/>
      </c>
      <c r="X299" s="101" t="str">
        <f t="shared" si="206"/>
        <v/>
      </c>
      <c r="AA299" s="101">
        <f t="shared" si="207"/>
        <v>1</v>
      </c>
      <c r="AB299" s="15"/>
      <c r="AC299" s="1"/>
      <c r="AD299"/>
      <c r="AE299" s="12"/>
      <c r="FZ299"/>
    </row>
    <row r="300" spans="1:182" x14ac:dyDescent="0.2">
      <c r="A300" s="20">
        <f t="shared" si="193"/>
        <v>43825</v>
      </c>
      <c r="B300" s="22">
        <f t="shared" si="208"/>
        <v>43825</v>
      </c>
      <c r="C300" s="40" t="str">
        <f t="shared" si="194"/>
        <v/>
      </c>
      <c r="D300" s="18">
        <f t="shared" si="195"/>
        <v>1</v>
      </c>
      <c r="E300" s="18" t="str">
        <f t="shared" si="196"/>
        <v/>
      </c>
      <c r="F300" s="44">
        <f t="shared" ca="1" si="197"/>
        <v>0</v>
      </c>
      <c r="G300" s="2"/>
      <c r="H300" s="3"/>
      <c r="I300" s="26" t="str">
        <f t="shared" si="198"/>
        <v>Stephanstag</v>
      </c>
      <c r="J300" s="4"/>
      <c r="K300" s="5"/>
      <c r="L300" s="6" t="str">
        <f t="shared" si="199"/>
        <v/>
      </c>
      <c r="M300" s="79"/>
      <c r="N300" s="45">
        <f t="shared" si="209"/>
        <v>0</v>
      </c>
      <c r="O300" s="42" t="str">
        <f t="shared" ca="1" si="203"/>
        <v/>
      </c>
      <c r="P300" s="43" t="str">
        <f t="shared" ca="1" si="204"/>
        <v/>
      </c>
      <c r="Q300" s="7" t="str">
        <f t="shared" ca="1" si="200"/>
        <v/>
      </c>
      <c r="R300" s="8" t="str">
        <f t="shared" ca="1" si="201"/>
        <v/>
      </c>
      <c r="S300" s="92" t="str">
        <f t="shared" si="202"/>
        <v/>
      </c>
      <c r="T300" s="96" t="str">
        <f t="shared" ca="1" si="205"/>
        <v/>
      </c>
      <c r="X300" s="101" t="str">
        <f t="shared" si="206"/>
        <v/>
      </c>
      <c r="AA300" s="101">
        <f t="shared" si="207"/>
        <v>1</v>
      </c>
      <c r="AB300" s="15"/>
      <c r="AC300" s="1"/>
      <c r="AD300"/>
      <c r="AE300" s="12"/>
      <c r="FZ300"/>
    </row>
    <row r="301" spans="1:182" x14ac:dyDescent="0.2">
      <c r="A301" s="20">
        <f t="shared" si="193"/>
        <v>43826</v>
      </c>
      <c r="B301" s="22">
        <f t="shared" si="208"/>
        <v>43826</v>
      </c>
      <c r="C301" s="40" t="str">
        <f t="shared" si="194"/>
        <v/>
      </c>
      <c r="D301" s="18" t="str">
        <f t="shared" si="195"/>
        <v/>
      </c>
      <c r="E301" s="18" t="str">
        <f t="shared" si="196"/>
        <v/>
      </c>
      <c r="F301" s="44">
        <f t="shared" ca="1" si="197"/>
        <v>0</v>
      </c>
      <c r="G301" s="2"/>
      <c r="H301" s="3"/>
      <c r="I301" s="26" t="str">
        <f t="shared" si="198"/>
        <v/>
      </c>
      <c r="J301" s="4"/>
      <c r="K301" s="5"/>
      <c r="L301" s="6" t="str">
        <f t="shared" si="199"/>
        <v/>
      </c>
      <c r="M301" s="79"/>
      <c r="N301" s="45">
        <f t="shared" si="209"/>
        <v>0</v>
      </c>
      <c r="O301" s="42" t="str">
        <f t="shared" ca="1" si="203"/>
        <v/>
      </c>
      <c r="P301" s="43" t="str">
        <f t="shared" ca="1" si="204"/>
        <v/>
      </c>
      <c r="Q301" s="7" t="str">
        <f t="shared" ca="1" si="200"/>
        <v/>
      </c>
      <c r="R301" s="8" t="str">
        <f t="shared" ca="1" si="201"/>
        <v/>
      </c>
      <c r="S301" s="92" t="str">
        <f t="shared" si="202"/>
        <v/>
      </c>
      <c r="T301" s="96" t="str">
        <f t="shared" ca="1" si="205"/>
        <v/>
      </c>
      <c r="X301" s="101">
        <f t="shared" si="206"/>
        <v>1</v>
      </c>
      <c r="AA301" s="101" t="str">
        <f t="shared" si="207"/>
        <v/>
      </c>
      <c r="AB301" s="15"/>
      <c r="AC301" s="1"/>
      <c r="AD301"/>
      <c r="AE301" s="12"/>
      <c r="FZ301"/>
    </row>
    <row r="302" spans="1:182" x14ac:dyDescent="0.2">
      <c r="A302" s="20">
        <f t="shared" si="193"/>
        <v>43827</v>
      </c>
      <c r="B302" s="22">
        <f t="shared" si="208"/>
        <v>43827</v>
      </c>
      <c r="C302" s="40" t="str">
        <f t="shared" si="194"/>
        <v/>
      </c>
      <c r="D302" s="18" t="str">
        <f t="shared" si="195"/>
        <v/>
      </c>
      <c r="E302" s="18" t="str">
        <f t="shared" si="196"/>
        <v/>
      </c>
      <c r="F302" s="44">
        <f t="shared" ca="1" si="197"/>
        <v>0</v>
      </c>
      <c r="G302" s="2"/>
      <c r="H302" s="3"/>
      <c r="I302" s="26" t="str">
        <f t="shared" si="198"/>
        <v/>
      </c>
      <c r="J302" s="4"/>
      <c r="K302" s="5"/>
      <c r="L302" s="6" t="str">
        <f t="shared" si="199"/>
        <v/>
      </c>
      <c r="M302" s="79"/>
      <c r="N302" s="45">
        <f t="shared" si="209"/>
        <v>0</v>
      </c>
      <c r="O302" s="42" t="str">
        <f t="shared" ca="1" si="203"/>
        <v/>
      </c>
      <c r="P302" s="43" t="str">
        <f t="shared" ca="1" si="204"/>
        <v/>
      </c>
      <c r="Q302" s="7" t="str">
        <f t="shared" ca="1" si="200"/>
        <v/>
      </c>
      <c r="R302" s="8" t="str">
        <f t="shared" ca="1" si="201"/>
        <v/>
      </c>
      <c r="S302" s="92">
        <f t="shared" ca="1" si="202"/>
        <v>0</v>
      </c>
      <c r="T302" s="96" t="str">
        <f t="shared" ca="1" si="205"/>
        <v/>
      </c>
      <c r="X302" s="101" t="str">
        <f t="shared" si="206"/>
        <v/>
      </c>
      <c r="AA302" s="101" t="str">
        <f t="shared" si="207"/>
        <v/>
      </c>
      <c r="AB302" s="15"/>
      <c r="AC302" s="1"/>
      <c r="AD302"/>
      <c r="AE302" s="12"/>
      <c r="FZ302"/>
    </row>
    <row r="303" spans="1:182" x14ac:dyDescent="0.2">
      <c r="A303" s="20">
        <f t="shared" si="193"/>
        <v>43828</v>
      </c>
      <c r="B303" s="22">
        <f t="shared" si="208"/>
        <v>43828</v>
      </c>
      <c r="C303" s="40" t="str">
        <f t="shared" si="194"/>
        <v/>
      </c>
      <c r="D303" s="18" t="str">
        <f t="shared" si="195"/>
        <v/>
      </c>
      <c r="E303" s="18" t="str">
        <f t="shared" si="196"/>
        <v/>
      </c>
      <c r="F303" s="44">
        <f t="shared" ca="1" si="197"/>
        <v>0</v>
      </c>
      <c r="G303" s="2"/>
      <c r="H303" s="3"/>
      <c r="I303" s="26" t="str">
        <f t="shared" si="198"/>
        <v/>
      </c>
      <c r="J303" s="4"/>
      <c r="K303" s="5"/>
      <c r="L303" s="6" t="str">
        <f t="shared" si="199"/>
        <v/>
      </c>
      <c r="M303" s="79"/>
      <c r="N303" s="45">
        <f t="shared" si="209"/>
        <v>0</v>
      </c>
      <c r="O303" s="42" t="str">
        <f t="shared" ca="1" si="203"/>
        <v/>
      </c>
      <c r="P303" s="43" t="str">
        <f t="shared" ca="1" si="204"/>
        <v/>
      </c>
      <c r="Q303" s="7" t="str">
        <f t="shared" ca="1" si="200"/>
        <v/>
      </c>
      <c r="R303" s="8" t="str">
        <f t="shared" ca="1" si="201"/>
        <v/>
      </c>
      <c r="S303" s="92" t="str">
        <f t="shared" si="202"/>
        <v/>
      </c>
      <c r="T303" s="96" t="str">
        <f t="shared" ca="1" si="205"/>
        <v/>
      </c>
      <c r="X303" s="101" t="str">
        <f t="shared" si="206"/>
        <v/>
      </c>
      <c r="AA303" s="101" t="str">
        <f t="shared" si="207"/>
        <v/>
      </c>
      <c r="AB303" s="15"/>
      <c r="AC303" s="1"/>
      <c r="AD303"/>
      <c r="AE303" s="12"/>
      <c r="FZ303"/>
    </row>
    <row r="304" spans="1:182" x14ac:dyDescent="0.2">
      <c r="A304" s="20">
        <f t="shared" si="193"/>
        <v>43829</v>
      </c>
      <c r="B304" s="22">
        <f t="shared" si="208"/>
        <v>43829</v>
      </c>
      <c r="C304" s="40" t="str">
        <f t="shared" si="194"/>
        <v/>
      </c>
      <c r="D304" s="18" t="str">
        <f t="shared" si="195"/>
        <v/>
      </c>
      <c r="E304" s="18" t="str">
        <f t="shared" si="196"/>
        <v/>
      </c>
      <c r="F304" s="44">
        <f t="shared" ca="1" si="197"/>
        <v>0</v>
      </c>
      <c r="G304" s="2"/>
      <c r="H304" s="3"/>
      <c r="I304" s="26" t="str">
        <f t="shared" si="198"/>
        <v/>
      </c>
      <c r="J304" s="4"/>
      <c r="K304" s="5"/>
      <c r="L304" s="6" t="str">
        <f t="shared" si="199"/>
        <v/>
      </c>
      <c r="M304" s="79"/>
      <c r="N304" s="45">
        <f t="shared" si="209"/>
        <v>0</v>
      </c>
      <c r="O304" s="42" t="str">
        <f t="shared" ca="1" si="203"/>
        <v/>
      </c>
      <c r="P304" s="43" t="str">
        <f t="shared" ca="1" si="204"/>
        <v/>
      </c>
      <c r="Q304" s="7" t="str">
        <f t="shared" ca="1" si="200"/>
        <v/>
      </c>
      <c r="R304" s="8" t="str">
        <f t="shared" ca="1" si="201"/>
        <v/>
      </c>
      <c r="S304" s="92" t="str">
        <f t="shared" si="202"/>
        <v/>
      </c>
      <c r="T304" s="96" t="str">
        <f t="shared" ca="1" si="205"/>
        <v/>
      </c>
      <c r="X304" s="101">
        <f t="shared" si="206"/>
        <v>1</v>
      </c>
      <c r="AA304" s="101" t="str">
        <f t="shared" si="207"/>
        <v/>
      </c>
      <c r="AB304" s="15"/>
      <c r="AC304" s="1"/>
      <c r="AD304"/>
      <c r="AE304" s="12"/>
      <c r="FZ304"/>
    </row>
    <row r="305" spans="1:182" x14ac:dyDescent="0.2">
      <c r="A305" s="20">
        <f t="shared" si="193"/>
        <v>43830</v>
      </c>
      <c r="B305" s="22">
        <f t="shared" si="208"/>
        <v>43830</v>
      </c>
      <c r="C305" s="40">
        <f t="shared" si="194"/>
        <v>0.5</v>
      </c>
      <c r="D305" s="18" t="str">
        <f t="shared" si="195"/>
        <v/>
      </c>
      <c r="E305" s="18" t="str">
        <f t="shared" si="196"/>
        <v/>
      </c>
      <c r="F305" s="44">
        <f t="shared" ca="1" si="197"/>
        <v>0</v>
      </c>
      <c r="G305" s="2"/>
      <c r="H305" s="3"/>
      <c r="I305" s="26" t="str">
        <f t="shared" si="198"/>
        <v>½ Silvester</v>
      </c>
      <c r="J305" s="4"/>
      <c r="K305" s="5"/>
      <c r="L305" s="6" t="str">
        <f t="shared" si="199"/>
        <v/>
      </c>
      <c r="M305" s="79"/>
      <c r="N305" s="45">
        <f t="shared" si="209"/>
        <v>0</v>
      </c>
      <c r="O305" s="42" t="str">
        <f t="shared" ca="1" si="203"/>
        <v/>
      </c>
      <c r="P305" s="43" t="str">
        <f t="shared" ca="1" si="204"/>
        <v/>
      </c>
      <c r="Q305" s="7" t="str">
        <f t="shared" ca="1" si="200"/>
        <v/>
      </c>
      <c r="R305" s="8" t="str">
        <f t="shared" ca="1" si="201"/>
        <v/>
      </c>
      <c r="S305" s="92" t="str">
        <f t="shared" si="202"/>
        <v/>
      </c>
      <c r="T305" s="96" t="str">
        <f t="shared" ca="1" si="205"/>
        <v/>
      </c>
      <c r="X305" s="101">
        <f t="shared" si="206"/>
        <v>1</v>
      </c>
      <c r="AA305" s="101" t="str">
        <f t="shared" si="207"/>
        <v/>
      </c>
      <c r="AB305" s="15"/>
      <c r="AC305" s="1"/>
      <c r="AD305"/>
      <c r="AE305" s="12"/>
      <c r="FZ305"/>
    </row>
    <row r="306" spans="1:182" x14ac:dyDescent="0.2">
      <c r="A306" s="20">
        <f t="shared" si="193"/>
        <v>43831</v>
      </c>
      <c r="B306" s="22">
        <f t="shared" si="208"/>
        <v>43831</v>
      </c>
      <c r="C306" s="40" t="str">
        <f t="shared" si="194"/>
        <v/>
      </c>
      <c r="D306" s="18">
        <f t="shared" si="195"/>
        <v>1</v>
      </c>
      <c r="E306" s="18" t="str">
        <f t="shared" si="196"/>
        <v/>
      </c>
      <c r="F306" s="44">
        <f t="shared" ca="1" si="197"/>
        <v>0</v>
      </c>
      <c r="G306" s="2"/>
      <c r="H306" s="3"/>
      <c r="I306" s="26" t="str">
        <f t="shared" si="198"/>
        <v>Neujahr</v>
      </c>
      <c r="J306" s="4"/>
      <c r="K306" s="5"/>
      <c r="L306" s="6" t="str">
        <f t="shared" si="199"/>
        <v/>
      </c>
      <c r="M306" s="79"/>
      <c r="N306" s="45">
        <f t="shared" si="209"/>
        <v>0</v>
      </c>
      <c r="O306" s="42" t="str">
        <f t="shared" ca="1" si="203"/>
        <v/>
      </c>
      <c r="P306" s="43" t="str">
        <f t="shared" ca="1" si="204"/>
        <v/>
      </c>
      <c r="Q306" s="7" t="str">
        <f t="shared" ca="1" si="200"/>
        <v/>
      </c>
      <c r="R306" s="8" t="str">
        <f t="shared" ca="1" si="201"/>
        <v/>
      </c>
      <c r="S306" s="92" t="str">
        <f t="shared" si="202"/>
        <v/>
      </c>
      <c r="T306" s="96" t="str">
        <f t="shared" ca="1" si="205"/>
        <v/>
      </c>
      <c r="X306" s="101" t="str">
        <f t="shared" si="206"/>
        <v/>
      </c>
      <c r="AA306" s="101">
        <f t="shared" si="207"/>
        <v>1</v>
      </c>
      <c r="AB306" s="15"/>
      <c r="AC306" s="1"/>
      <c r="AD306"/>
      <c r="AE306" s="12"/>
      <c r="FZ306"/>
    </row>
    <row r="307" spans="1:182" x14ac:dyDescent="0.2">
      <c r="A307" s="20">
        <f t="shared" si="193"/>
        <v>43832</v>
      </c>
      <c r="B307" s="22">
        <f t="shared" si="208"/>
        <v>43832</v>
      </c>
      <c r="C307" s="40" t="str">
        <f t="shared" si="194"/>
        <v/>
      </c>
      <c r="D307" s="18" t="str">
        <f t="shared" si="195"/>
        <v/>
      </c>
      <c r="E307" s="18" t="str">
        <f t="shared" si="196"/>
        <v/>
      </c>
      <c r="F307" s="44">
        <f t="shared" ca="1" si="197"/>
        <v>0</v>
      </c>
      <c r="G307" s="2"/>
      <c r="H307" s="3"/>
      <c r="I307" s="26" t="str">
        <f t="shared" si="198"/>
        <v/>
      </c>
      <c r="J307" s="4"/>
      <c r="K307" s="5"/>
      <c r="L307" s="6" t="str">
        <f t="shared" si="199"/>
        <v/>
      </c>
      <c r="M307" s="79"/>
      <c r="N307" s="45">
        <f t="shared" si="209"/>
        <v>0</v>
      </c>
      <c r="O307" s="42" t="str">
        <f t="shared" ca="1" si="203"/>
        <v/>
      </c>
      <c r="P307" s="43" t="str">
        <f t="shared" ca="1" si="204"/>
        <v/>
      </c>
      <c r="Q307" s="7" t="str">
        <f t="shared" ca="1" si="200"/>
        <v/>
      </c>
      <c r="R307" s="8" t="str">
        <f t="shared" ca="1" si="201"/>
        <v/>
      </c>
      <c r="S307" s="92" t="str">
        <f t="shared" si="202"/>
        <v/>
      </c>
      <c r="T307" s="96" t="str">
        <f t="shared" ca="1" si="205"/>
        <v/>
      </c>
      <c r="X307" s="101">
        <f t="shared" si="206"/>
        <v>1</v>
      </c>
      <c r="AA307" s="101" t="str">
        <f t="shared" si="207"/>
        <v/>
      </c>
      <c r="AB307" s="15"/>
      <c r="AC307" s="1"/>
      <c r="AD307"/>
      <c r="AE307" s="12"/>
      <c r="FZ307"/>
    </row>
    <row r="308" spans="1:182" x14ac:dyDescent="0.2">
      <c r="A308" s="20">
        <f t="shared" si="193"/>
        <v>43833</v>
      </c>
      <c r="B308" s="22">
        <f t="shared" si="208"/>
        <v>43833</v>
      </c>
      <c r="C308" s="40" t="str">
        <f t="shared" si="194"/>
        <v/>
      </c>
      <c r="D308" s="18" t="str">
        <f t="shared" si="195"/>
        <v/>
      </c>
      <c r="E308" s="18" t="str">
        <f t="shared" si="196"/>
        <v/>
      </c>
      <c r="F308" s="44">
        <f t="shared" ca="1" si="197"/>
        <v>0</v>
      </c>
      <c r="G308" s="2"/>
      <c r="H308" s="3"/>
      <c r="I308" s="26" t="str">
        <f t="shared" si="198"/>
        <v/>
      </c>
      <c r="J308" s="4"/>
      <c r="K308" s="5"/>
      <c r="L308" s="6" t="str">
        <f t="shared" si="199"/>
        <v/>
      </c>
      <c r="M308" s="79"/>
      <c r="N308" s="45">
        <f t="shared" si="209"/>
        <v>0</v>
      </c>
      <c r="O308" s="42" t="str">
        <f t="shared" ca="1" si="203"/>
        <v/>
      </c>
      <c r="P308" s="43" t="str">
        <f t="shared" ca="1" si="204"/>
        <v/>
      </c>
      <c r="Q308" s="7" t="str">
        <f t="shared" ca="1" si="200"/>
        <v/>
      </c>
      <c r="R308" s="8" t="str">
        <f t="shared" ca="1" si="201"/>
        <v/>
      </c>
      <c r="S308" s="92" t="str">
        <f t="shared" si="202"/>
        <v/>
      </c>
      <c r="T308" s="96" t="str">
        <f t="shared" ca="1" si="205"/>
        <v/>
      </c>
      <c r="X308" s="101">
        <f t="shared" si="206"/>
        <v>1</v>
      </c>
      <c r="AA308" s="101" t="str">
        <f t="shared" si="207"/>
        <v/>
      </c>
      <c r="AB308" s="15"/>
      <c r="AC308" s="1"/>
      <c r="AD308"/>
      <c r="AE308" s="12"/>
      <c r="FZ308"/>
    </row>
    <row r="309" spans="1:182" x14ac:dyDescent="0.2">
      <c r="A309" s="20">
        <f t="shared" si="193"/>
        <v>43834</v>
      </c>
      <c r="B309" s="22">
        <f t="shared" si="208"/>
        <v>43834</v>
      </c>
      <c r="C309" s="40" t="str">
        <f t="shared" si="194"/>
        <v/>
      </c>
      <c r="D309" s="18" t="str">
        <f t="shared" si="195"/>
        <v/>
      </c>
      <c r="E309" s="18" t="str">
        <f t="shared" si="196"/>
        <v/>
      </c>
      <c r="F309" s="44">
        <f t="shared" ca="1" si="197"/>
        <v>0</v>
      </c>
      <c r="G309" s="2"/>
      <c r="H309" s="3"/>
      <c r="I309" s="26" t="str">
        <f t="shared" si="198"/>
        <v/>
      </c>
      <c r="J309" s="4"/>
      <c r="K309" s="5"/>
      <c r="L309" s="6" t="str">
        <f t="shared" ref="L309:L372" si="210">IF(K309="","",K309-J309)</f>
        <v/>
      </c>
      <c r="M309" s="79"/>
      <c r="N309" s="45">
        <f t="shared" si="209"/>
        <v>0</v>
      </c>
      <c r="O309" s="42" t="str">
        <f t="shared" ca="1" si="203"/>
        <v/>
      </c>
      <c r="P309" s="43" t="str">
        <f t="shared" ca="1" si="204"/>
        <v/>
      </c>
      <c r="Q309" s="7" t="str">
        <f t="shared" ca="1" si="200"/>
        <v/>
      </c>
      <c r="R309" s="8" t="str">
        <f t="shared" ca="1" si="201"/>
        <v/>
      </c>
      <c r="S309" s="92">
        <f t="shared" ca="1" si="202"/>
        <v>0</v>
      </c>
      <c r="T309" s="96" t="str">
        <f t="shared" ca="1" si="205"/>
        <v/>
      </c>
      <c r="X309" s="101" t="str">
        <f t="shared" si="206"/>
        <v/>
      </c>
      <c r="AA309" s="101" t="str">
        <f t="shared" si="207"/>
        <v/>
      </c>
      <c r="AB309" s="15"/>
      <c r="AC309" s="1"/>
      <c r="AD309"/>
      <c r="AE309" s="12"/>
      <c r="FZ309"/>
    </row>
    <row r="310" spans="1:182" x14ac:dyDescent="0.2">
      <c r="A310" s="20">
        <f t="shared" si="193"/>
        <v>43835</v>
      </c>
      <c r="B310" s="22">
        <f t="shared" si="208"/>
        <v>43835</v>
      </c>
      <c r="C310" s="40" t="str">
        <f t="shared" si="194"/>
        <v/>
      </c>
      <c r="D310" s="18" t="str">
        <f t="shared" si="195"/>
        <v/>
      </c>
      <c r="E310" s="18" t="str">
        <f t="shared" si="196"/>
        <v/>
      </c>
      <c r="F310" s="44">
        <f t="shared" ca="1" si="197"/>
        <v>0</v>
      </c>
      <c r="G310" s="2"/>
      <c r="H310" s="3"/>
      <c r="I310" s="26" t="str">
        <f t="shared" si="198"/>
        <v/>
      </c>
      <c r="J310" s="4"/>
      <c r="K310" s="5"/>
      <c r="L310" s="6" t="str">
        <f t="shared" si="210"/>
        <v/>
      </c>
      <c r="M310" s="79"/>
      <c r="N310" s="45">
        <f t="shared" si="209"/>
        <v>0</v>
      </c>
      <c r="O310" s="42" t="str">
        <f t="shared" ca="1" si="203"/>
        <v/>
      </c>
      <c r="P310" s="43" t="str">
        <f t="shared" ca="1" si="204"/>
        <v/>
      </c>
      <c r="Q310" s="7" t="str">
        <f t="shared" ca="1" si="200"/>
        <v/>
      </c>
      <c r="R310" s="8" t="str">
        <f t="shared" ca="1" si="201"/>
        <v/>
      </c>
      <c r="S310" s="92" t="str">
        <f t="shared" si="202"/>
        <v/>
      </c>
      <c r="T310" s="96" t="str">
        <f t="shared" ca="1" si="205"/>
        <v/>
      </c>
      <c r="X310" s="101" t="str">
        <f t="shared" si="206"/>
        <v/>
      </c>
      <c r="AA310" s="101" t="str">
        <f t="shared" si="207"/>
        <v/>
      </c>
      <c r="AB310" s="15"/>
      <c r="AC310" s="1"/>
      <c r="AD310"/>
      <c r="AE310" s="12"/>
      <c r="FZ310"/>
    </row>
    <row r="311" spans="1:182" x14ac:dyDescent="0.2">
      <c r="A311" s="20">
        <f t="shared" si="193"/>
        <v>43836</v>
      </c>
      <c r="B311" s="22">
        <f t="shared" si="208"/>
        <v>43836</v>
      </c>
      <c r="C311" s="40" t="str">
        <f t="shared" si="194"/>
        <v/>
      </c>
      <c r="D311" s="18">
        <f t="shared" si="195"/>
        <v>1</v>
      </c>
      <c r="E311" s="18" t="str">
        <f t="shared" si="196"/>
        <v/>
      </c>
      <c r="F311" s="44">
        <f t="shared" ca="1" si="197"/>
        <v>0</v>
      </c>
      <c r="G311" s="2"/>
      <c r="H311" s="3"/>
      <c r="I311" s="26" t="str">
        <f t="shared" si="198"/>
        <v>Hl. Drei Könige</v>
      </c>
      <c r="J311" s="4"/>
      <c r="K311" s="5"/>
      <c r="L311" s="6" t="str">
        <f t="shared" si="210"/>
        <v/>
      </c>
      <c r="M311" s="79"/>
      <c r="N311" s="45">
        <f t="shared" si="209"/>
        <v>0</v>
      </c>
      <c r="O311" s="42" t="str">
        <f t="shared" ca="1" si="203"/>
        <v/>
      </c>
      <c r="P311" s="43" t="str">
        <f t="shared" ca="1" si="204"/>
        <v/>
      </c>
      <c r="Q311" s="7" t="str">
        <f t="shared" ca="1" si="200"/>
        <v/>
      </c>
      <c r="R311" s="8" t="str">
        <f t="shared" ca="1" si="201"/>
        <v/>
      </c>
      <c r="S311" s="92" t="str">
        <f t="shared" si="202"/>
        <v/>
      </c>
      <c r="T311" s="96" t="str">
        <f t="shared" ca="1" si="205"/>
        <v/>
      </c>
      <c r="X311" s="101" t="str">
        <f t="shared" si="206"/>
        <v/>
      </c>
      <c r="AA311" s="101">
        <f t="shared" si="207"/>
        <v>1</v>
      </c>
      <c r="AB311" s="15"/>
      <c r="AC311" s="1"/>
      <c r="AD311"/>
      <c r="AE311" s="12"/>
      <c r="FZ311"/>
    </row>
    <row r="312" spans="1:182" x14ac:dyDescent="0.2">
      <c r="A312" s="20">
        <f t="shared" si="193"/>
        <v>43837</v>
      </c>
      <c r="B312" s="22">
        <f t="shared" si="208"/>
        <v>43837</v>
      </c>
      <c r="C312" s="40" t="str">
        <f t="shared" si="194"/>
        <v/>
      </c>
      <c r="D312" s="18" t="str">
        <f t="shared" si="195"/>
        <v/>
      </c>
      <c r="E312" s="18" t="str">
        <f t="shared" si="196"/>
        <v/>
      </c>
      <c r="F312" s="44">
        <f t="shared" ca="1" si="197"/>
        <v>0</v>
      </c>
      <c r="G312" s="2"/>
      <c r="H312" s="3"/>
      <c r="I312" s="26" t="str">
        <f t="shared" si="198"/>
        <v/>
      </c>
      <c r="J312" s="4"/>
      <c r="K312" s="5"/>
      <c r="L312" s="6" t="str">
        <f t="shared" si="210"/>
        <v/>
      </c>
      <c r="M312" s="79"/>
      <c r="N312" s="45">
        <f t="shared" si="209"/>
        <v>0</v>
      </c>
      <c r="O312" s="42" t="str">
        <f t="shared" ca="1" si="203"/>
        <v/>
      </c>
      <c r="P312" s="43" t="str">
        <f t="shared" ca="1" si="204"/>
        <v/>
      </c>
      <c r="Q312" s="7" t="str">
        <f t="shared" ca="1" si="200"/>
        <v/>
      </c>
      <c r="R312" s="8" t="str">
        <f t="shared" ca="1" si="201"/>
        <v/>
      </c>
      <c r="S312" s="92" t="str">
        <f t="shared" si="202"/>
        <v/>
      </c>
      <c r="T312" s="96" t="str">
        <f t="shared" ca="1" si="205"/>
        <v/>
      </c>
      <c r="X312" s="101">
        <f t="shared" si="206"/>
        <v>1</v>
      </c>
      <c r="AA312" s="101" t="str">
        <f t="shared" si="207"/>
        <v/>
      </c>
      <c r="AB312" s="15"/>
      <c r="AC312" s="1"/>
      <c r="AD312"/>
      <c r="AE312" s="12"/>
      <c r="FZ312"/>
    </row>
    <row r="313" spans="1:182" x14ac:dyDescent="0.2">
      <c r="A313" s="20">
        <f t="shared" si="193"/>
        <v>43838</v>
      </c>
      <c r="B313" s="22">
        <f t="shared" si="208"/>
        <v>43838</v>
      </c>
      <c r="C313" s="40" t="str">
        <f t="shared" si="194"/>
        <v/>
      </c>
      <c r="D313" s="18" t="str">
        <f t="shared" si="195"/>
        <v/>
      </c>
      <c r="E313" s="18" t="str">
        <f t="shared" si="196"/>
        <v/>
      </c>
      <c r="F313" s="44">
        <f t="shared" ca="1" si="197"/>
        <v>0</v>
      </c>
      <c r="G313" s="2"/>
      <c r="H313" s="3"/>
      <c r="I313" s="26" t="str">
        <f t="shared" si="198"/>
        <v/>
      </c>
      <c r="J313" s="4"/>
      <c r="K313" s="5"/>
      <c r="L313" s="6" t="str">
        <f t="shared" si="210"/>
        <v/>
      </c>
      <c r="M313" s="79"/>
      <c r="N313" s="45">
        <f t="shared" si="209"/>
        <v>0</v>
      </c>
      <c r="O313" s="42" t="str">
        <f t="shared" ca="1" si="203"/>
        <v/>
      </c>
      <c r="P313" s="43" t="str">
        <f t="shared" ca="1" si="204"/>
        <v/>
      </c>
      <c r="Q313" s="7" t="str">
        <f t="shared" ca="1" si="200"/>
        <v/>
      </c>
      <c r="R313" s="8" t="str">
        <f t="shared" ca="1" si="201"/>
        <v/>
      </c>
      <c r="S313" s="92" t="str">
        <f t="shared" si="202"/>
        <v/>
      </c>
      <c r="T313" s="96" t="str">
        <f t="shared" ca="1" si="205"/>
        <v/>
      </c>
      <c r="X313" s="101">
        <f t="shared" si="206"/>
        <v>1</v>
      </c>
      <c r="AA313" s="101" t="str">
        <f t="shared" si="207"/>
        <v/>
      </c>
      <c r="AB313" s="15"/>
      <c r="AC313" s="1"/>
      <c r="AD313"/>
      <c r="AE313" s="12"/>
      <c r="FZ313"/>
    </row>
    <row r="314" spans="1:182" x14ac:dyDescent="0.2">
      <c r="A314" s="20">
        <f t="shared" si="193"/>
        <v>43839</v>
      </c>
      <c r="B314" s="22">
        <f t="shared" si="208"/>
        <v>43839</v>
      </c>
      <c r="C314" s="40" t="str">
        <f t="shared" si="194"/>
        <v/>
      </c>
      <c r="D314" s="18" t="str">
        <f t="shared" si="195"/>
        <v/>
      </c>
      <c r="E314" s="18" t="str">
        <f t="shared" si="196"/>
        <v/>
      </c>
      <c r="F314" s="44">
        <f t="shared" ca="1" si="197"/>
        <v>0</v>
      </c>
      <c r="G314" s="2"/>
      <c r="H314" s="3"/>
      <c r="I314" s="26" t="str">
        <f t="shared" si="198"/>
        <v/>
      </c>
      <c r="J314" s="4"/>
      <c r="K314" s="5"/>
      <c r="L314" s="6" t="str">
        <f t="shared" si="210"/>
        <v/>
      </c>
      <c r="M314" s="79"/>
      <c r="N314" s="45">
        <f t="shared" si="209"/>
        <v>0</v>
      </c>
      <c r="O314" s="42" t="str">
        <f t="shared" ca="1" si="203"/>
        <v/>
      </c>
      <c r="P314" s="43" t="str">
        <f t="shared" ca="1" si="204"/>
        <v/>
      </c>
      <c r="Q314" s="7" t="str">
        <f t="shared" ca="1" si="200"/>
        <v/>
      </c>
      <c r="R314" s="8" t="str">
        <f t="shared" ca="1" si="201"/>
        <v/>
      </c>
      <c r="S314" s="92" t="str">
        <f t="shared" si="202"/>
        <v/>
      </c>
      <c r="T314" s="96" t="str">
        <f t="shared" ca="1" si="205"/>
        <v/>
      </c>
      <c r="X314" s="101">
        <f t="shared" si="206"/>
        <v>1</v>
      </c>
      <c r="AA314" s="101" t="str">
        <f t="shared" si="207"/>
        <v/>
      </c>
      <c r="AB314" s="15"/>
      <c r="AC314" s="1"/>
      <c r="AD314"/>
      <c r="AE314" s="12"/>
      <c r="FZ314"/>
    </row>
    <row r="315" spans="1:182" x14ac:dyDescent="0.2">
      <c r="A315" s="20">
        <f t="shared" si="193"/>
        <v>43840</v>
      </c>
      <c r="B315" s="22">
        <f t="shared" si="208"/>
        <v>43840</v>
      </c>
      <c r="C315" s="40" t="str">
        <f t="shared" si="194"/>
        <v/>
      </c>
      <c r="D315" s="18" t="str">
        <f t="shared" si="195"/>
        <v/>
      </c>
      <c r="E315" s="18" t="str">
        <f t="shared" si="196"/>
        <v/>
      </c>
      <c r="F315" s="44">
        <f t="shared" ca="1" si="197"/>
        <v>0</v>
      </c>
      <c r="G315" s="2"/>
      <c r="H315" s="3"/>
      <c r="I315" s="26" t="str">
        <f t="shared" si="198"/>
        <v/>
      </c>
      <c r="J315" s="4"/>
      <c r="K315" s="5"/>
      <c r="L315" s="6" t="str">
        <f t="shared" si="210"/>
        <v/>
      </c>
      <c r="M315" s="79"/>
      <c r="N315" s="45">
        <f t="shared" si="209"/>
        <v>0</v>
      </c>
      <c r="O315" s="42" t="str">
        <f t="shared" ca="1" si="203"/>
        <v/>
      </c>
      <c r="P315" s="43" t="str">
        <f t="shared" ca="1" si="204"/>
        <v/>
      </c>
      <c r="Q315" s="7" t="str">
        <f t="shared" ca="1" si="200"/>
        <v/>
      </c>
      <c r="R315" s="8" t="str">
        <f t="shared" ca="1" si="201"/>
        <v/>
      </c>
      <c r="S315" s="92" t="str">
        <f t="shared" si="202"/>
        <v/>
      </c>
      <c r="T315" s="96" t="str">
        <f t="shared" ca="1" si="205"/>
        <v/>
      </c>
      <c r="X315" s="101">
        <f t="shared" si="206"/>
        <v>1</v>
      </c>
      <c r="AA315" s="101" t="str">
        <f t="shared" si="207"/>
        <v/>
      </c>
      <c r="AB315" s="15"/>
      <c r="AC315" s="1"/>
      <c r="AD315"/>
      <c r="AE315" s="12"/>
      <c r="FZ315"/>
    </row>
    <row r="316" spans="1:182" x14ac:dyDescent="0.2">
      <c r="A316" s="20">
        <f t="shared" si="193"/>
        <v>43841</v>
      </c>
      <c r="B316" s="22">
        <f t="shared" si="208"/>
        <v>43841</v>
      </c>
      <c r="C316" s="40" t="str">
        <f t="shared" si="194"/>
        <v/>
      </c>
      <c r="D316" s="18" t="str">
        <f t="shared" si="195"/>
        <v/>
      </c>
      <c r="E316" s="18" t="str">
        <f t="shared" si="196"/>
        <v/>
      </c>
      <c r="F316" s="44">
        <f t="shared" ca="1" si="197"/>
        <v>0</v>
      </c>
      <c r="G316" s="2"/>
      <c r="H316" s="3"/>
      <c r="I316" s="26" t="str">
        <f t="shared" si="198"/>
        <v/>
      </c>
      <c r="J316" s="4"/>
      <c r="K316" s="5"/>
      <c r="L316" s="6" t="str">
        <f t="shared" si="210"/>
        <v/>
      </c>
      <c r="M316" s="79"/>
      <c r="N316" s="45">
        <f t="shared" si="209"/>
        <v>0</v>
      </c>
      <c r="O316" s="42" t="str">
        <f t="shared" ca="1" si="203"/>
        <v/>
      </c>
      <c r="P316" s="43" t="str">
        <f t="shared" ca="1" si="204"/>
        <v/>
      </c>
      <c r="Q316" s="7" t="str">
        <f t="shared" ca="1" si="200"/>
        <v/>
      </c>
      <c r="R316" s="8" t="str">
        <f t="shared" ca="1" si="201"/>
        <v/>
      </c>
      <c r="S316" s="92">
        <f t="shared" ca="1" si="202"/>
        <v>0</v>
      </c>
      <c r="T316" s="96" t="str">
        <f t="shared" ca="1" si="205"/>
        <v/>
      </c>
      <c r="X316" s="101" t="str">
        <f t="shared" si="206"/>
        <v/>
      </c>
      <c r="AA316" s="101" t="str">
        <f t="shared" si="207"/>
        <v/>
      </c>
      <c r="AB316" s="15"/>
      <c r="AC316" s="1"/>
      <c r="AD316"/>
      <c r="AE316" s="12"/>
      <c r="FZ316"/>
    </row>
    <row r="317" spans="1:182" x14ac:dyDescent="0.2">
      <c r="A317" s="20">
        <f t="shared" si="193"/>
        <v>43842</v>
      </c>
      <c r="B317" s="22">
        <f t="shared" si="208"/>
        <v>43842</v>
      </c>
      <c r="C317" s="40" t="str">
        <f t="shared" si="194"/>
        <v/>
      </c>
      <c r="D317" s="18" t="str">
        <f t="shared" si="195"/>
        <v/>
      </c>
      <c r="E317" s="18" t="str">
        <f t="shared" si="196"/>
        <v/>
      </c>
      <c r="F317" s="44">
        <f t="shared" ca="1" si="197"/>
        <v>0</v>
      </c>
      <c r="G317" s="2"/>
      <c r="H317" s="3"/>
      <c r="I317" s="26" t="str">
        <f t="shared" si="198"/>
        <v/>
      </c>
      <c r="J317" s="4"/>
      <c r="K317" s="5"/>
      <c r="L317" s="6" t="str">
        <f t="shared" si="210"/>
        <v/>
      </c>
      <c r="M317" s="79"/>
      <c r="N317" s="45">
        <f t="shared" si="209"/>
        <v>0</v>
      </c>
      <c r="O317" s="42" t="str">
        <f t="shared" ca="1" si="203"/>
        <v/>
      </c>
      <c r="P317" s="43" t="str">
        <f t="shared" ca="1" si="204"/>
        <v/>
      </c>
      <c r="Q317" s="7" t="str">
        <f t="shared" ca="1" si="200"/>
        <v/>
      </c>
      <c r="R317" s="8" t="str">
        <f t="shared" ca="1" si="201"/>
        <v/>
      </c>
      <c r="S317" s="92" t="str">
        <f t="shared" si="202"/>
        <v/>
      </c>
      <c r="T317" s="96" t="str">
        <f t="shared" ca="1" si="205"/>
        <v/>
      </c>
      <c r="X317" s="101" t="str">
        <f t="shared" si="206"/>
        <v/>
      </c>
      <c r="AA317" s="101" t="str">
        <f t="shared" si="207"/>
        <v/>
      </c>
      <c r="AB317" s="15"/>
      <c r="AC317" s="1"/>
      <c r="AD317"/>
      <c r="AE317" s="12"/>
      <c r="FZ317"/>
    </row>
    <row r="318" spans="1:182" x14ac:dyDescent="0.2">
      <c r="A318" s="20">
        <f t="shared" si="193"/>
        <v>43843</v>
      </c>
      <c r="B318" s="22">
        <f t="shared" si="208"/>
        <v>43843</v>
      </c>
      <c r="C318" s="40" t="str">
        <f t="shared" si="194"/>
        <v/>
      </c>
      <c r="D318" s="18" t="str">
        <f t="shared" si="195"/>
        <v/>
      </c>
      <c r="E318" s="18" t="str">
        <f t="shared" si="196"/>
        <v/>
      </c>
      <c r="F318" s="44">
        <f t="shared" ca="1" si="197"/>
        <v>0</v>
      </c>
      <c r="G318" s="2"/>
      <c r="H318" s="3"/>
      <c r="I318" s="26" t="str">
        <f t="shared" si="198"/>
        <v/>
      </c>
      <c r="J318" s="4"/>
      <c r="K318" s="5"/>
      <c r="L318" s="6" t="str">
        <f t="shared" si="210"/>
        <v/>
      </c>
      <c r="M318" s="79"/>
      <c r="N318" s="45">
        <f t="shared" si="209"/>
        <v>0</v>
      </c>
      <c r="O318" s="42" t="str">
        <f t="shared" ca="1" si="203"/>
        <v/>
      </c>
      <c r="P318" s="43" t="str">
        <f t="shared" ca="1" si="204"/>
        <v/>
      </c>
      <c r="Q318" s="7" t="str">
        <f t="shared" ca="1" si="200"/>
        <v/>
      </c>
      <c r="R318" s="8" t="str">
        <f t="shared" ca="1" si="201"/>
        <v/>
      </c>
      <c r="S318" s="92" t="str">
        <f t="shared" si="202"/>
        <v/>
      </c>
      <c r="T318" s="96" t="str">
        <f t="shared" ca="1" si="205"/>
        <v/>
      </c>
      <c r="X318" s="101">
        <f t="shared" si="206"/>
        <v>1</v>
      </c>
      <c r="AA318" s="101" t="str">
        <f t="shared" si="207"/>
        <v/>
      </c>
      <c r="AB318" s="15"/>
      <c r="AC318" s="1"/>
      <c r="AD318"/>
      <c r="AE318" s="12"/>
      <c r="FZ318"/>
    </row>
    <row r="319" spans="1:182" x14ac:dyDescent="0.2">
      <c r="A319" s="20">
        <f t="shared" si="193"/>
        <v>43844</v>
      </c>
      <c r="B319" s="22">
        <f t="shared" si="208"/>
        <v>43844</v>
      </c>
      <c r="C319" s="40" t="str">
        <f t="shared" si="194"/>
        <v/>
      </c>
      <c r="D319" s="18" t="str">
        <f t="shared" si="195"/>
        <v/>
      </c>
      <c r="E319" s="18" t="str">
        <f t="shared" si="196"/>
        <v/>
      </c>
      <c r="F319" s="44">
        <f t="shared" ca="1" si="197"/>
        <v>0</v>
      </c>
      <c r="G319" s="2"/>
      <c r="H319" s="3"/>
      <c r="I319" s="26" t="str">
        <f t="shared" si="198"/>
        <v/>
      </c>
      <c r="J319" s="4"/>
      <c r="K319" s="5"/>
      <c r="L319" s="6" t="str">
        <f t="shared" si="210"/>
        <v/>
      </c>
      <c r="M319" s="79"/>
      <c r="N319" s="45">
        <f t="shared" si="209"/>
        <v>0</v>
      </c>
      <c r="O319" s="42" t="str">
        <f t="shared" ca="1" si="203"/>
        <v/>
      </c>
      <c r="P319" s="43" t="str">
        <f t="shared" ca="1" si="204"/>
        <v/>
      </c>
      <c r="Q319" s="7" t="str">
        <f t="shared" ca="1" si="200"/>
        <v/>
      </c>
      <c r="R319" s="8" t="str">
        <f t="shared" ca="1" si="201"/>
        <v/>
      </c>
      <c r="S319" s="92" t="str">
        <f t="shared" si="202"/>
        <v/>
      </c>
      <c r="T319" s="96" t="str">
        <f t="shared" ca="1" si="205"/>
        <v/>
      </c>
      <c r="X319" s="101">
        <f t="shared" si="206"/>
        <v>1</v>
      </c>
      <c r="AA319" s="101" t="str">
        <f t="shared" si="207"/>
        <v/>
      </c>
      <c r="AB319" s="15"/>
      <c r="AC319" s="1"/>
      <c r="AD319"/>
      <c r="AE319" s="12"/>
      <c r="FZ319"/>
    </row>
    <row r="320" spans="1:182" x14ac:dyDescent="0.2">
      <c r="A320" s="20">
        <f t="shared" si="193"/>
        <v>43845</v>
      </c>
      <c r="B320" s="22">
        <f t="shared" si="208"/>
        <v>43845</v>
      </c>
      <c r="C320" s="40" t="str">
        <f t="shared" si="194"/>
        <v/>
      </c>
      <c r="D320" s="18" t="str">
        <f t="shared" si="195"/>
        <v/>
      </c>
      <c r="E320" s="18" t="str">
        <f t="shared" si="196"/>
        <v/>
      </c>
      <c r="F320" s="44">
        <f t="shared" ca="1" si="197"/>
        <v>0</v>
      </c>
      <c r="G320" s="2"/>
      <c r="H320" s="3"/>
      <c r="I320" s="26" t="str">
        <f t="shared" si="198"/>
        <v/>
      </c>
      <c r="J320" s="4"/>
      <c r="K320" s="5"/>
      <c r="L320" s="6" t="str">
        <f t="shared" si="210"/>
        <v/>
      </c>
      <c r="M320" s="79"/>
      <c r="N320" s="45">
        <f t="shared" si="209"/>
        <v>0</v>
      </c>
      <c r="O320" s="42" t="str">
        <f t="shared" ca="1" si="203"/>
        <v/>
      </c>
      <c r="P320" s="43" t="str">
        <f t="shared" ca="1" si="204"/>
        <v/>
      </c>
      <c r="Q320" s="7" t="str">
        <f t="shared" ca="1" si="200"/>
        <v/>
      </c>
      <c r="R320" s="8" t="str">
        <f t="shared" ca="1" si="201"/>
        <v/>
      </c>
      <c r="S320" s="92" t="str">
        <f t="shared" si="202"/>
        <v/>
      </c>
      <c r="T320" s="96" t="str">
        <f t="shared" ca="1" si="205"/>
        <v/>
      </c>
      <c r="X320" s="101">
        <f t="shared" si="206"/>
        <v>1</v>
      </c>
      <c r="AA320" s="101" t="str">
        <f t="shared" si="207"/>
        <v/>
      </c>
      <c r="AB320" s="15"/>
      <c r="AC320" s="1"/>
      <c r="AD320"/>
      <c r="AE320" s="12"/>
      <c r="FZ320"/>
    </row>
    <row r="321" spans="1:182" x14ac:dyDescent="0.2">
      <c r="A321" s="20">
        <f t="shared" si="193"/>
        <v>43846</v>
      </c>
      <c r="B321" s="22">
        <f t="shared" si="208"/>
        <v>43846</v>
      </c>
      <c r="C321" s="40" t="str">
        <f t="shared" si="194"/>
        <v/>
      </c>
      <c r="D321" s="18" t="str">
        <f t="shared" si="195"/>
        <v/>
      </c>
      <c r="E321" s="18" t="str">
        <f t="shared" si="196"/>
        <v/>
      </c>
      <c r="F321" s="44">
        <f t="shared" ca="1" si="197"/>
        <v>0</v>
      </c>
      <c r="G321" s="2"/>
      <c r="H321" s="3"/>
      <c r="I321" s="26" t="str">
        <f t="shared" si="198"/>
        <v/>
      </c>
      <c r="J321" s="4"/>
      <c r="K321" s="5"/>
      <c r="L321" s="6" t="str">
        <f t="shared" si="210"/>
        <v/>
      </c>
      <c r="M321" s="79"/>
      <c r="N321" s="45">
        <f t="shared" si="209"/>
        <v>0</v>
      </c>
      <c r="O321" s="42" t="str">
        <f t="shared" ca="1" si="203"/>
        <v/>
      </c>
      <c r="P321" s="43" t="str">
        <f t="shared" ca="1" si="204"/>
        <v/>
      </c>
      <c r="Q321" s="7" t="str">
        <f t="shared" ca="1" si="200"/>
        <v/>
      </c>
      <c r="R321" s="8" t="str">
        <f t="shared" ca="1" si="201"/>
        <v/>
      </c>
      <c r="S321" s="92" t="str">
        <f t="shared" si="202"/>
        <v/>
      </c>
      <c r="T321" s="96" t="str">
        <f t="shared" ca="1" si="205"/>
        <v/>
      </c>
      <c r="X321" s="101">
        <f t="shared" si="206"/>
        <v>1</v>
      </c>
      <c r="AA321" s="101" t="str">
        <f t="shared" si="207"/>
        <v/>
      </c>
      <c r="AB321" s="15"/>
      <c r="AC321" s="1"/>
      <c r="AD321"/>
      <c r="AE321" s="12"/>
      <c r="FZ321"/>
    </row>
    <row r="322" spans="1:182" x14ac:dyDescent="0.2">
      <c r="A322" s="20">
        <f t="shared" si="193"/>
        <v>43847</v>
      </c>
      <c r="B322" s="22">
        <f t="shared" si="208"/>
        <v>43847</v>
      </c>
      <c r="C322" s="40" t="str">
        <f t="shared" si="194"/>
        <v/>
      </c>
      <c r="D322" s="18" t="str">
        <f t="shared" si="195"/>
        <v/>
      </c>
      <c r="E322" s="18" t="str">
        <f t="shared" si="196"/>
        <v/>
      </c>
      <c r="F322" s="44">
        <f t="shared" ca="1" si="197"/>
        <v>0</v>
      </c>
      <c r="G322" s="2"/>
      <c r="H322" s="3"/>
      <c r="I322" s="26" t="str">
        <f t="shared" si="198"/>
        <v/>
      </c>
      <c r="J322" s="4"/>
      <c r="K322" s="5"/>
      <c r="L322" s="6" t="str">
        <f t="shared" si="210"/>
        <v/>
      </c>
      <c r="M322" s="79"/>
      <c r="N322" s="45">
        <f t="shared" si="209"/>
        <v>0</v>
      </c>
      <c r="O322" s="42" t="str">
        <f t="shared" ca="1" si="203"/>
        <v/>
      </c>
      <c r="P322" s="43" t="str">
        <f t="shared" ca="1" si="204"/>
        <v/>
      </c>
      <c r="Q322" s="7" t="str">
        <f t="shared" ca="1" si="200"/>
        <v/>
      </c>
      <c r="R322" s="8" t="str">
        <f t="shared" ca="1" si="201"/>
        <v/>
      </c>
      <c r="S322" s="92" t="str">
        <f t="shared" si="202"/>
        <v/>
      </c>
      <c r="T322" s="96" t="str">
        <f t="shared" ca="1" si="205"/>
        <v/>
      </c>
      <c r="X322" s="101">
        <f t="shared" si="206"/>
        <v>1</v>
      </c>
      <c r="AA322" s="101" t="str">
        <f t="shared" si="207"/>
        <v/>
      </c>
      <c r="AB322" s="15"/>
      <c r="AC322" s="1"/>
      <c r="AD322"/>
      <c r="AE322" s="12"/>
      <c r="FZ322"/>
    </row>
    <row r="323" spans="1:182" x14ac:dyDescent="0.2">
      <c r="A323" s="20">
        <f t="shared" si="193"/>
        <v>43848</v>
      </c>
      <c r="B323" s="22">
        <f t="shared" si="208"/>
        <v>43848</v>
      </c>
      <c r="C323" s="40" t="str">
        <f t="shared" si="194"/>
        <v/>
      </c>
      <c r="D323" s="18" t="str">
        <f t="shared" si="195"/>
        <v/>
      </c>
      <c r="E323" s="18" t="str">
        <f t="shared" si="196"/>
        <v/>
      </c>
      <c r="F323" s="44">
        <f t="shared" ca="1" si="197"/>
        <v>0</v>
      </c>
      <c r="G323" s="2"/>
      <c r="H323" s="3"/>
      <c r="I323" s="26" t="str">
        <f t="shared" si="198"/>
        <v/>
      </c>
      <c r="J323" s="4"/>
      <c r="K323" s="5"/>
      <c r="L323" s="6" t="str">
        <f t="shared" si="210"/>
        <v/>
      </c>
      <c r="M323" s="79"/>
      <c r="N323" s="45">
        <f t="shared" si="209"/>
        <v>0</v>
      </c>
      <c r="O323" s="42" t="str">
        <f t="shared" ca="1" si="203"/>
        <v/>
      </c>
      <c r="P323" s="43" t="str">
        <f t="shared" ca="1" si="204"/>
        <v/>
      </c>
      <c r="Q323" s="7" t="str">
        <f t="shared" ca="1" si="200"/>
        <v/>
      </c>
      <c r="R323" s="8" t="str">
        <f t="shared" ca="1" si="201"/>
        <v/>
      </c>
      <c r="S323" s="92">
        <f t="shared" ca="1" si="202"/>
        <v>0</v>
      </c>
      <c r="T323" s="96" t="str">
        <f t="shared" ca="1" si="205"/>
        <v/>
      </c>
      <c r="X323" s="101" t="str">
        <f t="shared" si="206"/>
        <v/>
      </c>
      <c r="AA323" s="101" t="str">
        <f t="shared" si="207"/>
        <v/>
      </c>
      <c r="AB323" s="15"/>
      <c r="AC323" s="1"/>
      <c r="AD323"/>
      <c r="AE323" s="12"/>
      <c r="FZ323"/>
    </row>
    <row r="324" spans="1:182" x14ac:dyDescent="0.2">
      <c r="A324" s="20">
        <f t="shared" si="193"/>
        <v>43849</v>
      </c>
      <c r="B324" s="22">
        <f t="shared" si="208"/>
        <v>43849</v>
      </c>
      <c r="C324" s="40" t="str">
        <f t="shared" si="194"/>
        <v/>
      </c>
      <c r="D324" s="18" t="str">
        <f t="shared" si="195"/>
        <v/>
      </c>
      <c r="E324" s="18" t="str">
        <f t="shared" si="196"/>
        <v/>
      </c>
      <c r="F324" s="44">
        <f t="shared" ca="1" si="197"/>
        <v>0</v>
      </c>
      <c r="G324" s="2"/>
      <c r="H324" s="3"/>
      <c r="I324" s="26" t="str">
        <f t="shared" si="198"/>
        <v/>
      </c>
      <c r="J324" s="4"/>
      <c r="K324" s="5"/>
      <c r="L324" s="6" t="str">
        <f t="shared" si="210"/>
        <v/>
      </c>
      <c r="M324" s="79"/>
      <c r="N324" s="45">
        <f t="shared" si="209"/>
        <v>0</v>
      </c>
      <c r="O324" s="42" t="str">
        <f t="shared" ca="1" si="203"/>
        <v/>
      </c>
      <c r="P324" s="43" t="str">
        <f t="shared" ca="1" si="204"/>
        <v/>
      </c>
      <c r="Q324" s="7" t="str">
        <f t="shared" ca="1" si="200"/>
        <v/>
      </c>
      <c r="R324" s="8" t="str">
        <f t="shared" ca="1" si="201"/>
        <v/>
      </c>
      <c r="S324" s="92" t="str">
        <f t="shared" si="202"/>
        <v/>
      </c>
      <c r="T324" s="96" t="str">
        <f t="shared" ca="1" si="205"/>
        <v/>
      </c>
      <c r="X324" s="101" t="str">
        <f t="shared" si="206"/>
        <v/>
      </c>
      <c r="AA324" s="101" t="str">
        <f t="shared" si="207"/>
        <v/>
      </c>
      <c r="AB324" s="15"/>
      <c r="AC324" s="1"/>
      <c r="AD324"/>
      <c r="AE324" s="12"/>
      <c r="FZ324"/>
    </row>
    <row r="325" spans="1:182" x14ac:dyDescent="0.2">
      <c r="A325" s="20">
        <f t="shared" si="193"/>
        <v>43850</v>
      </c>
      <c r="B325" s="22">
        <f t="shared" si="208"/>
        <v>43850</v>
      </c>
      <c r="C325" s="40" t="str">
        <f t="shared" si="194"/>
        <v/>
      </c>
      <c r="D325" s="18" t="str">
        <f t="shared" si="195"/>
        <v/>
      </c>
      <c r="E325" s="18" t="str">
        <f t="shared" si="196"/>
        <v/>
      </c>
      <c r="F325" s="44">
        <f t="shared" ca="1" si="197"/>
        <v>0</v>
      </c>
      <c r="G325" s="2"/>
      <c r="H325" s="3"/>
      <c r="I325" s="26" t="str">
        <f t="shared" si="198"/>
        <v/>
      </c>
      <c r="J325" s="4"/>
      <c r="K325" s="5"/>
      <c r="L325" s="6" t="str">
        <f t="shared" si="210"/>
        <v/>
      </c>
      <c r="M325" s="79"/>
      <c r="N325" s="45">
        <f t="shared" si="209"/>
        <v>0</v>
      </c>
      <c r="O325" s="42" t="str">
        <f t="shared" ca="1" si="203"/>
        <v/>
      </c>
      <c r="P325" s="43" t="str">
        <f t="shared" ca="1" si="204"/>
        <v/>
      </c>
      <c r="Q325" s="7" t="str">
        <f t="shared" ca="1" si="200"/>
        <v/>
      </c>
      <c r="R325" s="8" t="str">
        <f t="shared" ca="1" si="201"/>
        <v/>
      </c>
      <c r="S325" s="92" t="str">
        <f t="shared" si="202"/>
        <v/>
      </c>
      <c r="T325" s="96" t="str">
        <f t="shared" ca="1" si="205"/>
        <v/>
      </c>
      <c r="X325" s="101">
        <f t="shared" si="206"/>
        <v>1</v>
      </c>
      <c r="AA325" s="101" t="str">
        <f t="shared" si="207"/>
        <v/>
      </c>
      <c r="AB325" s="15"/>
      <c r="AC325" s="1"/>
      <c r="AD325"/>
      <c r="AE325" s="12"/>
      <c r="FZ325"/>
    </row>
    <row r="326" spans="1:182" x14ac:dyDescent="0.2">
      <c r="A326" s="20">
        <f t="shared" si="193"/>
        <v>43851</v>
      </c>
      <c r="B326" s="22">
        <f t="shared" si="208"/>
        <v>43851</v>
      </c>
      <c r="C326" s="40" t="str">
        <f t="shared" si="194"/>
        <v/>
      </c>
      <c r="D326" s="18" t="str">
        <f t="shared" si="195"/>
        <v/>
      </c>
      <c r="E326" s="18" t="str">
        <f t="shared" si="196"/>
        <v/>
      </c>
      <c r="F326" s="44">
        <f t="shared" ca="1" si="197"/>
        <v>0</v>
      </c>
      <c r="G326" s="2"/>
      <c r="H326" s="3"/>
      <c r="I326" s="26" t="str">
        <f t="shared" si="198"/>
        <v/>
      </c>
      <c r="J326" s="4"/>
      <c r="K326" s="5"/>
      <c r="L326" s="6" t="str">
        <f t="shared" si="210"/>
        <v/>
      </c>
      <c r="M326" s="79"/>
      <c r="N326" s="45">
        <f t="shared" si="209"/>
        <v>0</v>
      </c>
      <c r="O326" s="42" t="str">
        <f t="shared" ca="1" si="203"/>
        <v/>
      </c>
      <c r="P326" s="43" t="str">
        <f t="shared" ca="1" si="204"/>
        <v/>
      </c>
      <c r="Q326" s="7" t="str">
        <f t="shared" ca="1" si="200"/>
        <v/>
      </c>
      <c r="R326" s="8" t="str">
        <f t="shared" ca="1" si="201"/>
        <v/>
      </c>
      <c r="S326" s="92" t="str">
        <f t="shared" si="202"/>
        <v/>
      </c>
      <c r="T326" s="96" t="str">
        <f t="shared" ca="1" si="205"/>
        <v/>
      </c>
      <c r="X326" s="101">
        <f t="shared" si="206"/>
        <v>1</v>
      </c>
      <c r="AA326" s="101" t="str">
        <f t="shared" si="207"/>
        <v/>
      </c>
      <c r="AB326" s="15"/>
      <c r="AC326" s="1"/>
      <c r="AD326"/>
      <c r="AE326" s="12"/>
      <c r="FZ326"/>
    </row>
    <row r="327" spans="1:182" x14ac:dyDescent="0.2">
      <c r="A327" s="20">
        <f t="shared" si="193"/>
        <v>43852</v>
      </c>
      <c r="B327" s="22">
        <f t="shared" si="208"/>
        <v>43852</v>
      </c>
      <c r="C327" s="40" t="str">
        <f t="shared" si="194"/>
        <v/>
      </c>
      <c r="D327" s="18" t="str">
        <f t="shared" si="195"/>
        <v/>
      </c>
      <c r="E327" s="18" t="str">
        <f t="shared" si="196"/>
        <v/>
      </c>
      <c r="F327" s="44">
        <f t="shared" ca="1" si="197"/>
        <v>0</v>
      </c>
      <c r="G327" s="2"/>
      <c r="H327" s="3"/>
      <c r="I327" s="26" t="str">
        <f t="shared" si="198"/>
        <v/>
      </c>
      <c r="J327" s="4"/>
      <c r="K327" s="5"/>
      <c r="L327" s="6" t="str">
        <f t="shared" si="210"/>
        <v/>
      </c>
      <c r="M327" s="79"/>
      <c r="N327" s="45">
        <f t="shared" si="209"/>
        <v>0</v>
      </c>
      <c r="O327" s="42" t="str">
        <f t="shared" ca="1" si="203"/>
        <v/>
      </c>
      <c r="P327" s="43" t="str">
        <f t="shared" ca="1" si="204"/>
        <v/>
      </c>
      <c r="Q327" s="7" t="str">
        <f t="shared" ca="1" si="200"/>
        <v/>
      </c>
      <c r="R327" s="8" t="str">
        <f t="shared" ca="1" si="201"/>
        <v/>
      </c>
      <c r="S327" s="92" t="str">
        <f t="shared" si="202"/>
        <v/>
      </c>
      <c r="T327" s="96" t="str">
        <f t="shared" ca="1" si="205"/>
        <v/>
      </c>
      <c r="X327" s="101">
        <f t="shared" si="206"/>
        <v>1</v>
      </c>
      <c r="AA327" s="101" t="str">
        <f t="shared" si="207"/>
        <v/>
      </c>
      <c r="AB327" s="15"/>
      <c r="AC327" s="1"/>
      <c r="AD327"/>
      <c r="AE327" s="12"/>
      <c r="FZ327"/>
    </row>
    <row r="328" spans="1:182" x14ac:dyDescent="0.2">
      <c r="A328" s="20">
        <f t="shared" si="193"/>
        <v>43853</v>
      </c>
      <c r="B328" s="22">
        <f t="shared" si="208"/>
        <v>43853</v>
      </c>
      <c r="C328" s="40" t="str">
        <f t="shared" si="194"/>
        <v/>
      </c>
      <c r="D328" s="18" t="str">
        <f t="shared" si="195"/>
        <v/>
      </c>
      <c r="E328" s="18" t="str">
        <f t="shared" si="196"/>
        <v/>
      </c>
      <c r="F328" s="44">
        <f t="shared" ca="1" si="197"/>
        <v>0</v>
      </c>
      <c r="G328" s="2"/>
      <c r="H328" s="3"/>
      <c r="I328" s="26" t="str">
        <f t="shared" si="198"/>
        <v/>
      </c>
      <c r="J328" s="4"/>
      <c r="K328" s="5"/>
      <c r="L328" s="6" t="str">
        <f t="shared" si="210"/>
        <v/>
      </c>
      <c r="M328" s="79"/>
      <c r="N328" s="45">
        <f t="shared" si="209"/>
        <v>0</v>
      </c>
      <c r="O328" s="42" t="str">
        <f t="shared" ca="1" si="203"/>
        <v/>
      </c>
      <c r="P328" s="43" t="str">
        <f t="shared" ca="1" si="204"/>
        <v/>
      </c>
      <c r="Q328" s="7" t="str">
        <f t="shared" ca="1" si="200"/>
        <v/>
      </c>
      <c r="R328" s="8" t="str">
        <f t="shared" ca="1" si="201"/>
        <v/>
      </c>
      <c r="S328" s="92" t="str">
        <f t="shared" si="202"/>
        <v/>
      </c>
      <c r="T328" s="96" t="str">
        <f t="shared" ca="1" si="205"/>
        <v/>
      </c>
      <c r="X328" s="101">
        <f t="shared" si="206"/>
        <v>1</v>
      </c>
      <c r="AA328" s="101" t="str">
        <f t="shared" si="207"/>
        <v/>
      </c>
      <c r="AB328" s="15"/>
      <c r="AC328" s="1"/>
      <c r="AD328"/>
      <c r="AE328" s="12"/>
      <c r="FZ328"/>
    </row>
    <row r="329" spans="1:182" x14ac:dyDescent="0.2">
      <c r="A329" s="20">
        <f t="shared" si="193"/>
        <v>43854</v>
      </c>
      <c r="B329" s="22">
        <f t="shared" si="208"/>
        <v>43854</v>
      </c>
      <c r="C329" s="40" t="str">
        <f t="shared" si="194"/>
        <v/>
      </c>
      <c r="D329" s="18" t="str">
        <f t="shared" si="195"/>
        <v/>
      </c>
      <c r="E329" s="18" t="str">
        <f t="shared" si="196"/>
        <v/>
      </c>
      <c r="F329" s="44">
        <f t="shared" ca="1" si="197"/>
        <v>0</v>
      </c>
      <c r="G329" s="2"/>
      <c r="H329" s="3"/>
      <c r="I329" s="26" t="str">
        <f t="shared" si="198"/>
        <v/>
      </c>
      <c r="J329" s="4"/>
      <c r="K329" s="5"/>
      <c r="L329" s="6" t="str">
        <f t="shared" si="210"/>
        <v/>
      </c>
      <c r="M329" s="79"/>
      <c r="N329" s="45">
        <f t="shared" si="209"/>
        <v>0</v>
      </c>
      <c r="O329" s="42" t="str">
        <f t="shared" ca="1" si="203"/>
        <v/>
      </c>
      <c r="P329" s="43" t="str">
        <f t="shared" ca="1" si="204"/>
        <v/>
      </c>
      <c r="Q329" s="7" t="str">
        <f t="shared" ca="1" si="200"/>
        <v/>
      </c>
      <c r="R329" s="8" t="str">
        <f t="shared" ca="1" si="201"/>
        <v/>
      </c>
      <c r="S329" s="92" t="str">
        <f t="shared" si="202"/>
        <v/>
      </c>
      <c r="T329" s="96" t="str">
        <f t="shared" ca="1" si="205"/>
        <v/>
      </c>
      <c r="X329" s="101">
        <f t="shared" si="206"/>
        <v>1</v>
      </c>
      <c r="AA329" s="101" t="str">
        <f t="shared" si="207"/>
        <v/>
      </c>
      <c r="AB329" s="15"/>
      <c r="AC329" s="1"/>
      <c r="AD329"/>
      <c r="AE329" s="12"/>
      <c r="FZ329"/>
    </row>
    <row r="330" spans="1:182" x14ac:dyDescent="0.2">
      <c r="A330" s="20">
        <f t="shared" si="193"/>
        <v>43855</v>
      </c>
      <c r="B330" s="22">
        <f t="shared" si="208"/>
        <v>43855</v>
      </c>
      <c r="C330" s="40" t="str">
        <f t="shared" si="194"/>
        <v/>
      </c>
      <c r="D330" s="18" t="str">
        <f t="shared" si="195"/>
        <v/>
      </c>
      <c r="E330" s="18" t="str">
        <f t="shared" si="196"/>
        <v/>
      </c>
      <c r="F330" s="44">
        <f t="shared" ca="1" si="197"/>
        <v>0</v>
      </c>
      <c r="G330" s="2"/>
      <c r="H330" s="3"/>
      <c r="I330" s="26" t="str">
        <f t="shared" si="198"/>
        <v/>
      </c>
      <c r="J330" s="4"/>
      <c r="K330" s="5"/>
      <c r="L330" s="6" t="str">
        <f t="shared" si="210"/>
        <v/>
      </c>
      <c r="M330" s="79"/>
      <c r="N330" s="45">
        <f t="shared" si="209"/>
        <v>0</v>
      </c>
      <c r="O330" s="42" t="str">
        <f t="shared" ca="1" si="203"/>
        <v/>
      </c>
      <c r="P330" s="43" t="str">
        <f t="shared" ca="1" si="204"/>
        <v/>
      </c>
      <c r="Q330" s="7" t="str">
        <f t="shared" ca="1" si="200"/>
        <v/>
      </c>
      <c r="R330" s="8" t="str">
        <f t="shared" ca="1" si="201"/>
        <v/>
      </c>
      <c r="S330" s="92">
        <f t="shared" ca="1" si="202"/>
        <v>0</v>
      </c>
      <c r="T330" s="96" t="str">
        <f t="shared" ca="1" si="205"/>
        <v/>
      </c>
      <c r="X330" s="101" t="str">
        <f t="shared" si="206"/>
        <v/>
      </c>
      <c r="AA330" s="101" t="str">
        <f t="shared" si="207"/>
        <v/>
      </c>
      <c r="AB330" s="15"/>
      <c r="AC330" s="1"/>
      <c r="AD330"/>
      <c r="AE330" s="12"/>
      <c r="FZ330"/>
    </row>
    <row r="331" spans="1:182" x14ac:dyDescent="0.2">
      <c r="A331" s="20">
        <f t="shared" si="193"/>
        <v>43856</v>
      </c>
      <c r="B331" s="22">
        <f t="shared" si="208"/>
        <v>43856</v>
      </c>
      <c r="C331" s="40" t="str">
        <f t="shared" si="194"/>
        <v/>
      </c>
      <c r="D331" s="18" t="str">
        <f t="shared" si="195"/>
        <v/>
      </c>
      <c r="E331" s="18" t="str">
        <f t="shared" si="196"/>
        <v/>
      </c>
      <c r="F331" s="44">
        <f t="shared" ca="1" si="197"/>
        <v>0</v>
      </c>
      <c r="G331" s="2"/>
      <c r="H331" s="3"/>
      <c r="I331" s="26" t="str">
        <f t="shared" si="198"/>
        <v/>
      </c>
      <c r="J331" s="4"/>
      <c r="K331" s="5"/>
      <c r="L331" s="6" t="str">
        <f t="shared" si="210"/>
        <v/>
      </c>
      <c r="M331" s="79"/>
      <c r="N331" s="45">
        <f t="shared" si="209"/>
        <v>0</v>
      </c>
      <c r="O331" s="42" t="str">
        <f t="shared" ca="1" si="203"/>
        <v/>
      </c>
      <c r="P331" s="43" t="str">
        <f t="shared" ca="1" si="204"/>
        <v/>
      </c>
      <c r="Q331" s="7" t="str">
        <f t="shared" ca="1" si="200"/>
        <v/>
      </c>
      <c r="R331" s="8" t="str">
        <f t="shared" ca="1" si="201"/>
        <v/>
      </c>
      <c r="S331" s="92" t="str">
        <f t="shared" si="202"/>
        <v/>
      </c>
      <c r="T331" s="96" t="str">
        <f t="shared" ca="1" si="205"/>
        <v/>
      </c>
      <c r="X331" s="101" t="str">
        <f t="shared" si="206"/>
        <v/>
      </c>
      <c r="AA331" s="101" t="str">
        <f t="shared" si="207"/>
        <v/>
      </c>
      <c r="AB331" s="15"/>
      <c r="AC331" s="1"/>
      <c r="AD331"/>
      <c r="AE331" s="12"/>
      <c r="FZ331"/>
    </row>
    <row r="332" spans="1:182" x14ac:dyDescent="0.2">
      <c r="A332" s="20">
        <f t="shared" si="193"/>
        <v>43857</v>
      </c>
      <c r="B332" s="22">
        <f t="shared" si="208"/>
        <v>43857</v>
      </c>
      <c r="C332" s="40" t="str">
        <f t="shared" si="194"/>
        <v/>
      </c>
      <c r="D332" s="18" t="str">
        <f t="shared" si="195"/>
        <v/>
      </c>
      <c r="E332" s="18" t="str">
        <f t="shared" si="196"/>
        <v/>
      </c>
      <c r="F332" s="44">
        <f t="shared" ca="1" si="197"/>
        <v>0</v>
      </c>
      <c r="G332" s="2"/>
      <c r="H332" s="3"/>
      <c r="I332" s="26" t="str">
        <f t="shared" si="198"/>
        <v/>
      </c>
      <c r="J332" s="4"/>
      <c r="K332" s="5"/>
      <c r="L332" s="6" t="str">
        <f t="shared" si="210"/>
        <v/>
      </c>
      <c r="M332" s="79"/>
      <c r="N332" s="45">
        <f t="shared" si="209"/>
        <v>0</v>
      </c>
      <c r="O332" s="42" t="str">
        <f t="shared" ca="1" si="203"/>
        <v/>
      </c>
      <c r="P332" s="43" t="str">
        <f t="shared" ca="1" si="204"/>
        <v/>
      </c>
      <c r="Q332" s="7" t="str">
        <f t="shared" ca="1" si="200"/>
        <v/>
      </c>
      <c r="R332" s="8" t="str">
        <f t="shared" ca="1" si="201"/>
        <v/>
      </c>
      <c r="S332" s="92" t="str">
        <f t="shared" si="202"/>
        <v/>
      </c>
      <c r="T332" s="96" t="str">
        <f t="shared" ca="1" si="205"/>
        <v/>
      </c>
      <c r="X332" s="101">
        <f t="shared" si="206"/>
        <v>1</v>
      </c>
      <c r="AA332" s="101" t="str">
        <f t="shared" si="207"/>
        <v/>
      </c>
      <c r="AB332" s="15"/>
      <c r="AC332" s="1"/>
      <c r="AD332"/>
      <c r="AE332" s="12"/>
      <c r="FZ332"/>
    </row>
    <row r="333" spans="1:182" x14ac:dyDescent="0.2">
      <c r="A333" s="20">
        <f t="shared" si="193"/>
        <v>43858</v>
      </c>
      <c r="B333" s="22">
        <f t="shared" si="208"/>
        <v>43858</v>
      </c>
      <c r="C333" s="40" t="str">
        <f t="shared" si="194"/>
        <v/>
      </c>
      <c r="D333" s="18" t="str">
        <f t="shared" si="195"/>
        <v/>
      </c>
      <c r="E333" s="18" t="str">
        <f t="shared" si="196"/>
        <v/>
      </c>
      <c r="F333" s="44">
        <f t="shared" ca="1" si="197"/>
        <v>0</v>
      </c>
      <c r="G333" s="2"/>
      <c r="H333" s="3"/>
      <c r="I333" s="26" t="str">
        <f t="shared" si="198"/>
        <v/>
      </c>
      <c r="J333" s="4"/>
      <c r="K333" s="5"/>
      <c r="L333" s="6" t="str">
        <f t="shared" si="210"/>
        <v/>
      </c>
      <c r="M333" s="79"/>
      <c r="N333" s="45">
        <f t="shared" si="209"/>
        <v>0</v>
      </c>
      <c r="O333" s="42" t="str">
        <f t="shared" ca="1" si="203"/>
        <v/>
      </c>
      <c r="P333" s="43" t="str">
        <f t="shared" ca="1" si="204"/>
        <v/>
      </c>
      <c r="Q333" s="7" t="str">
        <f t="shared" ca="1" si="200"/>
        <v/>
      </c>
      <c r="R333" s="8" t="str">
        <f t="shared" ca="1" si="201"/>
        <v/>
      </c>
      <c r="S333" s="92" t="str">
        <f t="shared" si="202"/>
        <v/>
      </c>
      <c r="T333" s="96" t="str">
        <f t="shared" ca="1" si="205"/>
        <v/>
      </c>
      <c r="X333" s="101">
        <f t="shared" si="206"/>
        <v>1</v>
      </c>
      <c r="AA333" s="101" t="str">
        <f t="shared" si="207"/>
        <v/>
      </c>
      <c r="AB333" s="15"/>
      <c r="AC333" s="1"/>
      <c r="AD333"/>
      <c r="AE333" s="12"/>
      <c r="FZ333"/>
    </row>
    <row r="334" spans="1:182" x14ac:dyDescent="0.2">
      <c r="A334" s="20">
        <f t="shared" ref="A334:A378" si="211">+B334</f>
        <v>43859</v>
      </c>
      <c r="B334" s="22">
        <f t="shared" si="208"/>
        <v>43859</v>
      </c>
      <c r="C334" s="40" t="str">
        <f t="shared" ref="C334:C379" si="212">IF(OR(WEEKDAY(A334)=1,WEEKDAY(A334)=7)=TRUE,"",IF(B334="","",IF(COUNTIF($AB$14:$AB$23,B334)=0,"",COUNTIF($AB$14:$AB$23,B334)/2)))</f>
        <v/>
      </c>
      <c r="D334" s="18" t="str">
        <f t="shared" ref="D334:D379" si="213">IF(OR(WEEKDAY(A334)=1,WEEKDAY(A334)=7)=TRUE,"",IF(B334="","",IF(COUNTIF($Y$14:$Y$39,B334)=0,"",COUNTIF($Y$14:$Y$39,B334))))</f>
        <v/>
      </c>
      <c r="E334" s="18" t="str">
        <f t="shared" ref="E334:E379" si="214">IF(OR(WEEKDAY(A334)=1,WEEKDAY(A334)=7)=TRUE,"",IF(B334="","",IF(COUNTIF($AE$14:$FX$37,B334)=0,"",COUNTIF($AE$14:$FX$37,B334))))</f>
        <v/>
      </c>
      <c r="F334" s="44">
        <f t="shared" ref="F334:F379" ca="1" si="215">IF(B334&gt;TODAY(),"",IF(OR(WEEKDAY(A334)=1,WEEKDAY(A334)=7)=TRUE,0,IF(SUM(C334:E334)=0.5,$H$4*C334,IF(SUM(C334:E334)&gt;=0.5,0,$H$4))))</f>
        <v>0</v>
      </c>
      <c r="G334" s="2"/>
      <c r="H334" s="3"/>
      <c r="I334" s="26" t="str">
        <f t="shared" ref="I334:I379" si="216">IF(ISBLANK(H334)=FALSE,H334-G334,IF(SUM(C334:D334)&gt;0.2,VLOOKUP(B334,$Y$14:$Z$49,2,FALSE),""))</f>
        <v/>
      </c>
      <c r="J334" s="4"/>
      <c r="K334" s="5"/>
      <c r="L334" s="6" t="str">
        <f t="shared" si="210"/>
        <v/>
      </c>
      <c r="M334" s="79"/>
      <c r="N334" s="45">
        <f t="shared" si="209"/>
        <v>0</v>
      </c>
      <c r="O334" s="42" t="str">
        <f t="shared" ca="1" si="203"/>
        <v/>
      </c>
      <c r="P334" s="43" t="str">
        <f t="shared" ca="1" si="204"/>
        <v/>
      </c>
      <c r="Q334" s="7" t="str">
        <f t="shared" ref="Q334:Q379" ca="1" si="217">IF(O334="-",P334,"")</f>
        <v/>
      </c>
      <c r="R334" s="8" t="str">
        <f t="shared" ref="R334:R340" ca="1" si="218">IF(O334="+",P334,"")</f>
        <v/>
      </c>
      <c r="S334" s="92" t="str">
        <f t="shared" ref="S334:S379" si="219">IF(WEEKDAY(A334)&lt;7,"",IF(IF(WEEKDAY(A334)=7,SUM(R329:R334)-SUM(Q329:Q334)*24,"")&lt;0,TEXT(IF(WEEKDAY(A334)=7,SUM(R329:R334)-SUM(Q329:Q334),""),"0,0000")*24,(SUM(R329:R334)-SUM(Q329:Q334)*24)))</f>
        <v/>
      </c>
      <c r="T334" s="96" t="str">
        <f t="shared" ca="1" si="205"/>
        <v/>
      </c>
      <c r="X334" s="101">
        <f t="shared" si="206"/>
        <v>1</v>
      </c>
      <c r="AA334" s="101" t="str">
        <f t="shared" si="207"/>
        <v/>
      </c>
      <c r="AB334" s="15"/>
      <c r="AC334" s="1"/>
      <c r="AD334"/>
      <c r="AE334" s="12"/>
      <c r="FZ334"/>
    </row>
    <row r="335" spans="1:182" x14ac:dyDescent="0.2">
      <c r="A335" s="20">
        <f t="shared" si="211"/>
        <v>43860</v>
      </c>
      <c r="B335" s="22">
        <f t="shared" si="208"/>
        <v>43860</v>
      </c>
      <c r="C335" s="40" t="str">
        <f t="shared" si="212"/>
        <v/>
      </c>
      <c r="D335" s="18" t="str">
        <f t="shared" si="213"/>
        <v/>
      </c>
      <c r="E335" s="18" t="str">
        <f t="shared" si="214"/>
        <v/>
      </c>
      <c r="F335" s="44">
        <f t="shared" ca="1" si="215"/>
        <v>0</v>
      </c>
      <c r="G335" s="2"/>
      <c r="H335" s="3"/>
      <c r="I335" s="26" t="str">
        <f t="shared" si="216"/>
        <v/>
      </c>
      <c r="J335" s="4"/>
      <c r="K335" s="5"/>
      <c r="L335" s="6" t="str">
        <f t="shared" si="210"/>
        <v/>
      </c>
      <c r="M335" s="79"/>
      <c r="N335" s="45">
        <f t="shared" si="209"/>
        <v>0</v>
      </c>
      <c r="O335" s="42" t="str">
        <f t="shared" ref="O335:O379" ca="1" si="220">IF(OR(M335="U",M335="K")=TRUE,"+",IF(SUM(F335,N335)=0,"",IF(M335="ZA","-",IF(N335&gt;F335,"+","-"))))</f>
        <v/>
      </c>
      <c r="P335" s="43" t="str">
        <f t="shared" ref="P335:P379" ca="1" si="221">IF(OR(M335="U",M335="K")=TRUE,N335,IF(O335="","",IF(B335&lt;=TODAY(),IF(N335&gt;F335,N335-F335,F335-N335))))</f>
        <v/>
      </c>
      <c r="Q335" s="7" t="str">
        <f t="shared" ca="1" si="217"/>
        <v/>
      </c>
      <c r="R335" s="8" t="str">
        <f t="shared" ca="1" si="218"/>
        <v/>
      </c>
      <c r="S335" s="92" t="str">
        <f t="shared" si="219"/>
        <v/>
      </c>
      <c r="T335" s="96" t="str">
        <f t="shared" ref="T335:T379" ca="1" si="222">IF(OR(M335="ZA",M335="K")=1,"",IF(M335="U",1,IF(B335&lt;=TODAY(),IF(D335=1,"",IF(SUM(C335,E335)=0,"",IF(SUM(C335,E335)&gt;1,0.5,IF(SUM(C335,E335)=1,1,"")))),"")))</f>
        <v/>
      </c>
      <c r="X335" s="101">
        <f t="shared" ref="X335:X379" si="223">IF(OR(WEEKDAY(A335)=1,WEEKDAY(A335)=7)=TRUE,"",IF(AA335="",1,""))</f>
        <v>1</v>
      </c>
      <c r="AA335" s="101" t="str">
        <f t="shared" ref="AA335:AA379" si="224">IF(MAX(D335:E335)=0,"",MAX(D335:E335))</f>
        <v/>
      </c>
      <c r="AB335" s="15"/>
      <c r="AC335" s="1"/>
      <c r="AD335"/>
      <c r="AE335" s="12"/>
      <c r="FZ335"/>
    </row>
    <row r="336" spans="1:182" x14ac:dyDescent="0.2">
      <c r="A336" s="20">
        <f t="shared" si="211"/>
        <v>43861</v>
      </c>
      <c r="B336" s="22">
        <f t="shared" ref="B336:B379" si="225">+B335+1</f>
        <v>43861</v>
      </c>
      <c r="C336" s="40" t="str">
        <f t="shared" si="212"/>
        <v/>
      </c>
      <c r="D336" s="18" t="str">
        <f t="shared" si="213"/>
        <v/>
      </c>
      <c r="E336" s="18" t="str">
        <f t="shared" si="214"/>
        <v/>
      </c>
      <c r="F336" s="44">
        <f t="shared" ca="1" si="215"/>
        <v>0</v>
      </c>
      <c r="G336" s="2"/>
      <c r="H336" s="3"/>
      <c r="I336" s="26" t="str">
        <f t="shared" si="216"/>
        <v/>
      </c>
      <c r="J336" s="4"/>
      <c r="K336" s="5"/>
      <c r="L336" s="6" t="str">
        <f t="shared" si="210"/>
        <v/>
      </c>
      <c r="M336" s="79"/>
      <c r="N336" s="45">
        <f t="shared" si="209"/>
        <v>0</v>
      </c>
      <c r="O336" s="42" t="str">
        <f t="shared" ca="1" si="220"/>
        <v/>
      </c>
      <c r="P336" s="43" t="str">
        <f t="shared" ca="1" si="221"/>
        <v/>
      </c>
      <c r="Q336" s="7" t="str">
        <f t="shared" ca="1" si="217"/>
        <v/>
      </c>
      <c r="R336" s="8" t="str">
        <f t="shared" ca="1" si="218"/>
        <v/>
      </c>
      <c r="S336" s="92" t="str">
        <f t="shared" si="219"/>
        <v/>
      </c>
      <c r="T336" s="96" t="str">
        <f t="shared" ca="1" si="222"/>
        <v/>
      </c>
      <c r="X336" s="101">
        <f t="shared" si="223"/>
        <v>1</v>
      </c>
      <c r="AA336" s="101" t="str">
        <f t="shared" si="224"/>
        <v/>
      </c>
      <c r="AB336" s="15"/>
      <c r="AC336" s="1"/>
      <c r="AD336"/>
      <c r="AE336" s="12"/>
      <c r="FZ336"/>
    </row>
    <row r="337" spans="1:182" x14ac:dyDescent="0.2">
      <c r="A337" s="20">
        <f t="shared" si="211"/>
        <v>43862</v>
      </c>
      <c r="B337" s="22">
        <f t="shared" si="225"/>
        <v>43862</v>
      </c>
      <c r="C337" s="40" t="str">
        <f t="shared" si="212"/>
        <v/>
      </c>
      <c r="D337" s="18" t="str">
        <f t="shared" si="213"/>
        <v/>
      </c>
      <c r="E337" s="18" t="str">
        <f t="shared" si="214"/>
        <v/>
      </c>
      <c r="F337" s="44">
        <f t="shared" ca="1" si="215"/>
        <v>0</v>
      </c>
      <c r="G337" s="2"/>
      <c r="H337" s="3"/>
      <c r="I337" s="26" t="str">
        <f t="shared" si="216"/>
        <v/>
      </c>
      <c r="J337" s="4"/>
      <c r="K337" s="5"/>
      <c r="L337" s="6" t="str">
        <f t="shared" si="210"/>
        <v/>
      </c>
      <c r="M337" s="79"/>
      <c r="N337" s="45">
        <f t="shared" si="209"/>
        <v>0</v>
      </c>
      <c r="O337" s="42" t="str">
        <f t="shared" ca="1" si="220"/>
        <v/>
      </c>
      <c r="P337" s="43" t="str">
        <f t="shared" ca="1" si="221"/>
        <v/>
      </c>
      <c r="Q337" s="7" t="str">
        <f t="shared" ca="1" si="217"/>
        <v/>
      </c>
      <c r="R337" s="8" t="str">
        <f t="shared" ca="1" si="218"/>
        <v/>
      </c>
      <c r="S337" s="92">
        <f t="shared" ca="1" si="219"/>
        <v>0</v>
      </c>
      <c r="T337" s="96" t="str">
        <f t="shared" ca="1" si="222"/>
        <v/>
      </c>
      <c r="X337" s="101" t="str">
        <f t="shared" si="223"/>
        <v/>
      </c>
      <c r="AA337" s="101" t="str">
        <f t="shared" si="224"/>
        <v/>
      </c>
      <c r="AB337" s="15"/>
      <c r="AC337" s="1"/>
      <c r="AD337"/>
      <c r="AE337" s="12"/>
      <c r="FZ337"/>
    </row>
    <row r="338" spans="1:182" x14ac:dyDescent="0.2">
      <c r="A338" s="20">
        <f t="shared" si="211"/>
        <v>43863</v>
      </c>
      <c r="B338" s="22">
        <f t="shared" si="225"/>
        <v>43863</v>
      </c>
      <c r="C338" s="40" t="str">
        <f t="shared" si="212"/>
        <v/>
      </c>
      <c r="D338" s="18" t="str">
        <f t="shared" si="213"/>
        <v/>
      </c>
      <c r="E338" s="18" t="str">
        <f t="shared" si="214"/>
        <v/>
      </c>
      <c r="F338" s="44">
        <f t="shared" ca="1" si="215"/>
        <v>0</v>
      </c>
      <c r="G338" s="2"/>
      <c r="H338" s="3"/>
      <c r="I338" s="26" t="str">
        <f t="shared" si="216"/>
        <v/>
      </c>
      <c r="J338" s="4"/>
      <c r="K338" s="5"/>
      <c r="L338" s="6" t="str">
        <f t="shared" si="210"/>
        <v/>
      </c>
      <c r="M338" s="79"/>
      <c r="N338" s="45">
        <f t="shared" si="209"/>
        <v>0</v>
      </c>
      <c r="O338" s="42" t="str">
        <f t="shared" ca="1" si="220"/>
        <v/>
      </c>
      <c r="P338" s="43" t="str">
        <f t="shared" ca="1" si="221"/>
        <v/>
      </c>
      <c r="Q338" s="7" t="str">
        <f t="shared" ca="1" si="217"/>
        <v/>
      </c>
      <c r="R338" s="8" t="str">
        <f t="shared" ca="1" si="218"/>
        <v/>
      </c>
      <c r="S338" s="92" t="str">
        <f t="shared" si="219"/>
        <v/>
      </c>
      <c r="T338" s="96" t="str">
        <f t="shared" ca="1" si="222"/>
        <v/>
      </c>
      <c r="X338" s="101" t="str">
        <f t="shared" si="223"/>
        <v/>
      </c>
      <c r="AA338" s="101" t="str">
        <f t="shared" si="224"/>
        <v/>
      </c>
      <c r="AB338" s="15"/>
      <c r="AC338" s="1"/>
      <c r="AD338"/>
      <c r="AE338" s="12"/>
      <c r="FZ338"/>
    </row>
    <row r="339" spans="1:182" x14ac:dyDescent="0.2">
      <c r="A339" s="20">
        <f t="shared" si="211"/>
        <v>43864</v>
      </c>
      <c r="B339" s="22">
        <f t="shared" si="225"/>
        <v>43864</v>
      </c>
      <c r="C339" s="40" t="str">
        <f t="shared" si="212"/>
        <v/>
      </c>
      <c r="D339" s="18" t="str">
        <f t="shared" si="213"/>
        <v/>
      </c>
      <c r="E339" s="18" t="str">
        <f t="shared" si="214"/>
        <v/>
      </c>
      <c r="F339" s="44">
        <f t="shared" ca="1" si="215"/>
        <v>0</v>
      </c>
      <c r="G339" s="2"/>
      <c r="H339" s="3"/>
      <c r="I339" s="26" t="str">
        <f t="shared" si="216"/>
        <v/>
      </c>
      <c r="J339" s="4"/>
      <c r="K339" s="5"/>
      <c r="L339" s="6" t="str">
        <f t="shared" si="210"/>
        <v/>
      </c>
      <c r="M339" s="79"/>
      <c r="N339" s="45">
        <f t="shared" si="209"/>
        <v>0</v>
      </c>
      <c r="O339" s="42" t="str">
        <f t="shared" ca="1" si="220"/>
        <v/>
      </c>
      <c r="P339" s="43" t="str">
        <f t="shared" ca="1" si="221"/>
        <v/>
      </c>
      <c r="Q339" s="7" t="str">
        <f t="shared" ca="1" si="217"/>
        <v/>
      </c>
      <c r="R339" s="8" t="str">
        <f t="shared" ca="1" si="218"/>
        <v/>
      </c>
      <c r="S339" s="92" t="str">
        <f t="shared" si="219"/>
        <v/>
      </c>
      <c r="T339" s="96" t="str">
        <f t="shared" ca="1" si="222"/>
        <v/>
      </c>
      <c r="X339" s="101">
        <f t="shared" si="223"/>
        <v>1</v>
      </c>
      <c r="AA339" s="101" t="str">
        <f t="shared" si="224"/>
        <v/>
      </c>
      <c r="AB339" s="15"/>
      <c r="AC339" s="1"/>
      <c r="AD339"/>
      <c r="AE339" s="12"/>
      <c r="FZ339"/>
    </row>
    <row r="340" spans="1:182" x14ac:dyDescent="0.2">
      <c r="A340" s="20">
        <f t="shared" si="211"/>
        <v>43865</v>
      </c>
      <c r="B340" s="22">
        <f t="shared" si="225"/>
        <v>43865</v>
      </c>
      <c r="C340" s="40" t="str">
        <f t="shared" si="212"/>
        <v/>
      </c>
      <c r="D340" s="18" t="str">
        <f t="shared" si="213"/>
        <v/>
      </c>
      <c r="E340" s="18" t="str">
        <f t="shared" si="214"/>
        <v/>
      </c>
      <c r="F340" s="44">
        <f t="shared" ca="1" si="215"/>
        <v>0</v>
      </c>
      <c r="G340" s="2"/>
      <c r="H340" s="3"/>
      <c r="I340" s="26" t="str">
        <f t="shared" si="216"/>
        <v/>
      </c>
      <c r="J340" s="4"/>
      <c r="K340" s="5"/>
      <c r="L340" s="6" t="str">
        <f t="shared" si="210"/>
        <v/>
      </c>
      <c r="M340" s="79"/>
      <c r="N340" s="45">
        <f t="shared" si="209"/>
        <v>0</v>
      </c>
      <c r="O340" s="42" t="str">
        <f t="shared" ca="1" si="220"/>
        <v/>
      </c>
      <c r="P340" s="43" t="str">
        <f t="shared" ca="1" si="221"/>
        <v/>
      </c>
      <c r="Q340" s="7" t="str">
        <f t="shared" ca="1" si="217"/>
        <v/>
      </c>
      <c r="R340" s="8" t="str">
        <f t="shared" ca="1" si="218"/>
        <v/>
      </c>
      <c r="S340" s="92" t="str">
        <f t="shared" si="219"/>
        <v/>
      </c>
      <c r="T340" s="96" t="str">
        <f t="shared" ca="1" si="222"/>
        <v/>
      </c>
      <c r="X340" s="101">
        <f t="shared" si="223"/>
        <v>1</v>
      </c>
      <c r="AA340" s="101" t="str">
        <f t="shared" si="224"/>
        <v/>
      </c>
      <c r="AB340" s="15"/>
      <c r="AC340" s="1"/>
      <c r="AD340"/>
      <c r="AE340" s="12"/>
      <c r="FZ340"/>
    </row>
    <row r="341" spans="1:182" x14ac:dyDescent="0.2">
      <c r="A341" s="20">
        <f t="shared" si="211"/>
        <v>43866</v>
      </c>
      <c r="B341" s="22">
        <f t="shared" si="225"/>
        <v>43866</v>
      </c>
      <c r="C341" s="40" t="str">
        <f t="shared" si="212"/>
        <v/>
      </c>
      <c r="D341" s="18" t="str">
        <f t="shared" si="213"/>
        <v/>
      </c>
      <c r="E341" s="18" t="str">
        <f t="shared" si="214"/>
        <v/>
      </c>
      <c r="F341" s="44">
        <f t="shared" ca="1" si="215"/>
        <v>0</v>
      </c>
      <c r="G341" s="2"/>
      <c r="H341" s="3"/>
      <c r="I341" s="26" t="str">
        <f t="shared" si="216"/>
        <v/>
      </c>
      <c r="J341" s="4"/>
      <c r="K341" s="5"/>
      <c r="L341" s="6" t="str">
        <f t="shared" si="210"/>
        <v/>
      </c>
      <c r="M341" s="79"/>
      <c r="N341" s="45">
        <f t="shared" si="209"/>
        <v>0</v>
      </c>
      <c r="O341" s="42" t="str">
        <f t="shared" ca="1" si="220"/>
        <v/>
      </c>
      <c r="P341" s="43" t="str">
        <f t="shared" ca="1" si="221"/>
        <v/>
      </c>
      <c r="Q341" s="7" t="str">
        <f t="shared" ca="1" si="217"/>
        <v/>
      </c>
      <c r="R341" s="8" t="str">
        <f t="shared" ref="R341:R379" ca="1" si="226">IF(O341="+",P341,"")</f>
        <v/>
      </c>
      <c r="S341" s="92" t="str">
        <f t="shared" si="219"/>
        <v/>
      </c>
      <c r="T341" s="96" t="str">
        <f t="shared" ca="1" si="222"/>
        <v/>
      </c>
      <c r="X341" s="101">
        <f t="shared" si="223"/>
        <v>1</v>
      </c>
      <c r="AA341" s="101" t="str">
        <f t="shared" si="224"/>
        <v/>
      </c>
      <c r="AB341" s="15"/>
      <c r="AC341" s="1"/>
      <c r="AD341"/>
      <c r="AE341" s="12"/>
      <c r="FZ341"/>
    </row>
    <row r="342" spans="1:182" x14ac:dyDescent="0.2">
      <c r="A342" s="20">
        <f t="shared" si="211"/>
        <v>43867</v>
      </c>
      <c r="B342" s="22">
        <f t="shared" si="225"/>
        <v>43867</v>
      </c>
      <c r="C342" s="40" t="str">
        <f t="shared" si="212"/>
        <v/>
      </c>
      <c r="D342" s="18" t="str">
        <f t="shared" si="213"/>
        <v/>
      </c>
      <c r="E342" s="18" t="str">
        <f t="shared" si="214"/>
        <v/>
      </c>
      <c r="F342" s="44">
        <f t="shared" ca="1" si="215"/>
        <v>0</v>
      </c>
      <c r="G342" s="2"/>
      <c r="H342" s="3"/>
      <c r="I342" s="26" t="str">
        <f t="shared" si="216"/>
        <v/>
      </c>
      <c r="J342" s="4"/>
      <c r="K342" s="5"/>
      <c r="L342" s="6" t="str">
        <f t="shared" si="210"/>
        <v/>
      </c>
      <c r="M342" s="79"/>
      <c r="N342" s="45">
        <f t="shared" si="209"/>
        <v>0</v>
      </c>
      <c r="O342" s="42" t="str">
        <f t="shared" ca="1" si="220"/>
        <v/>
      </c>
      <c r="P342" s="43" t="str">
        <f t="shared" ca="1" si="221"/>
        <v/>
      </c>
      <c r="Q342" s="7" t="str">
        <f t="shared" ca="1" si="217"/>
        <v/>
      </c>
      <c r="R342" s="8" t="str">
        <f t="shared" ca="1" si="226"/>
        <v/>
      </c>
      <c r="S342" s="92" t="str">
        <f t="shared" si="219"/>
        <v/>
      </c>
      <c r="T342" s="96" t="str">
        <f t="shared" ca="1" si="222"/>
        <v/>
      </c>
      <c r="X342" s="101">
        <f t="shared" si="223"/>
        <v>1</v>
      </c>
      <c r="AA342" s="101" t="str">
        <f t="shared" si="224"/>
        <v/>
      </c>
      <c r="AB342" s="15"/>
      <c r="AC342" s="1"/>
      <c r="AD342"/>
      <c r="AE342" s="12"/>
      <c r="FZ342"/>
    </row>
    <row r="343" spans="1:182" x14ac:dyDescent="0.2">
      <c r="A343" s="20">
        <f t="shared" si="211"/>
        <v>43868</v>
      </c>
      <c r="B343" s="22">
        <f t="shared" si="225"/>
        <v>43868</v>
      </c>
      <c r="C343" s="40" t="str">
        <f t="shared" si="212"/>
        <v/>
      </c>
      <c r="D343" s="18" t="str">
        <f t="shared" si="213"/>
        <v/>
      </c>
      <c r="E343" s="18" t="str">
        <f t="shared" si="214"/>
        <v/>
      </c>
      <c r="F343" s="44">
        <f t="shared" ca="1" si="215"/>
        <v>0</v>
      </c>
      <c r="G343" s="2"/>
      <c r="H343" s="3"/>
      <c r="I343" s="26" t="str">
        <f t="shared" si="216"/>
        <v/>
      </c>
      <c r="J343" s="4"/>
      <c r="K343" s="5"/>
      <c r="L343" s="6" t="str">
        <f t="shared" si="210"/>
        <v/>
      </c>
      <c r="M343" s="79"/>
      <c r="N343" s="45">
        <f t="shared" si="209"/>
        <v>0</v>
      </c>
      <c r="O343" s="42" t="str">
        <f t="shared" ca="1" si="220"/>
        <v/>
      </c>
      <c r="P343" s="43" t="str">
        <f t="shared" ca="1" si="221"/>
        <v/>
      </c>
      <c r="Q343" s="7" t="str">
        <f t="shared" ca="1" si="217"/>
        <v/>
      </c>
      <c r="R343" s="8" t="str">
        <f t="shared" ca="1" si="226"/>
        <v/>
      </c>
      <c r="S343" s="92" t="str">
        <f t="shared" si="219"/>
        <v/>
      </c>
      <c r="T343" s="96" t="str">
        <f t="shared" ca="1" si="222"/>
        <v/>
      </c>
      <c r="X343" s="101">
        <f t="shared" si="223"/>
        <v>1</v>
      </c>
      <c r="AA343" s="101" t="str">
        <f t="shared" si="224"/>
        <v/>
      </c>
      <c r="AB343" s="15"/>
      <c r="AC343" s="1"/>
      <c r="AD343"/>
      <c r="AE343" s="12"/>
      <c r="FZ343"/>
    </row>
    <row r="344" spans="1:182" x14ac:dyDescent="0.2">
      <c r="A344" s="20">
        <f t="shared" si="211"/>
        <v>43869</v>
      </c>
      <c r="B344" s="22">
        <f t="shared" si="225"/>
        <v>43869</v>
      </c>
      <c r="C344" s="40" t="str">
        <f t="shared" si="212"/>
        <v/>
      </c>
      <c r="D344" s="18" t="str">
        <f t="shared" si="213"/>
        <v/>
      </c>
      <c r="E344" s="18" t="str">
        <f t="shared" si="214"/>
        <v/>
      </c>
      <c r="F344" s="44">
        <f t="shared" ca="1" si="215"/>
        <v>0</v>
      </c>
      <c r="G344" s="2"/>
      <c r="H344" s="3"/>
      <c r="I344" s="26" t="str">
        <f t="shared" si="216"/>
        <v/>
      </c>
      <c r="J344" s="4"/>
      <c r="K344" s="5"/>
      <c r="L344" s="6" t="str">
        <f t="shared" si="210"/>
        <v/>
      </c>
      <c r="M344" s="79"/>
      <c r="N344" s="45">
        <f t="shared" si="209"/>
        <v>0</v>
      </c>
      <c r="O344" s="42" t="str">
        <f t="shared" ca="1" si="220"/>
        <v/>
      </c>
      <c r="P344" s="43" t="str">
        <f t="shared" ca="1" si="221"/>
        <v/>
      </c>
      <c r="Q344" s="7" t="str">
        <f t="shared" ca="1" si="217"/>
        <v/>
      </c>
      <c r="R344" s="8" t="str">
        <f t="shared" ca="1" si="226"/>
        <v/>
      </c>
      <c r="S344" s="92">
        <f t="shared" ca="1" si="219"/>
        <v>0</v>
      </c>
      <c r="T344" s="96" t="str">
        <f t="shared" ca="1" si="222"/>
        <v/>
      </c>
      <c r="X344" s="101" t="str">
        <f t="shared" si="223"/>
        <v/>
      </c>
      <c r="AA344" s="101" t="str">
        <f t="shared" si="224"/>
        <v/>
      </c>
      <c r="AB344" s="15"/>
      <c r="AC344" s="1"/>
      <c r="AD344"/>
      <c r="AE344" s="12"/>
      <c r="FZ344"/>
    </row>
    <row r="345" spans="1:182" x14ac:dyDescent="0.2">
      <c r="A345" s="20">
        <f t="shared" si="211"/>
        <v>43870</v>
      </c>
      <c r="B345" s="22">
        <f t="shared" si="225"/>
        <v>43870</v>
      </c>
      <c r="C345" s="40" t="str">
        <f t="shared" si="212"/>
        <v/>
      </c>
      <c r="D345" s="18" t="str">
        <f t="shared" si="213"/>
        <v/>
      </c>
      <c r="E345" s="18" t="str">
        <f t="shared" si="214"/>
        <v/>
      </c>
      <c r="F345" s="44">
        <f t="shared" ca="1" si="215"/>
        <v>0</v>
      </c>
      <c r="G345" s="2"/>
      <c r="H345" s="3"/>
      <c r="I345" s="26" t="str">
        <f t="shared" si="216"/>
        <v/>
      </c>
      <c r="J345" s="4"/>
      <c r="K345" s="5"/>
      <c r="L345" s="6" t="str">
        <f t="shared" si="210"/>
        <v/>
      </c>
      <c r="M345" s="79"/>
      <c r="N345" s="45">
        <f t="shared" si="209"/>
        <v>0</v>
      </c>
      <c r="O345" s="42" t="str">
        <f t="shared" ca="1" si="220"/>
        <v/>
      </c>
      <c r="P345" s="43" t="str">
        <f t="shared" ca="1" si="221"/>
        <v/>
      </c>
      <c r="Q345" s="7" t="str">
        <f t="shared" ca="1" si="217"/>
        <v/>
      </c>
      <c r="R345" s="8" t="str">
        <f t="shared" ca="1" si="226"/>
        <v/>
      </c>
      <c r="S345" s="92" t="str">
        <f t="shared" si="219"/>
        <v/>
      </c>
      <c r="T345" s="96" t="str">
        <f t="shared" ca="1" si="222"/>
        <v/>
      </c>
      <c r="X345" s="101" t="str">
        <f t="shared" si="223"/>
        <v/>
      </c>
      <c r="AA345" s="101" t="str">
        <f t="shared" si="224"/>
        <v/>
      </c>
      <c r="AB345" s="15"/>
      <c r="AC345" s="1"/>
      <c r="AD345"/>
      <c r="AE345" s="12"/>
      <c r="FZ345"/>
    </row>
    <row r="346" spans="1:182" x14ac:dyDescent="0.2">
      <c r="A346" s="20">
        <f t="shared" si="211"/>
        <v>43871</v>
      </c>
      <c r="B346" s="22">
        <f t="shared" si="225"/>
        <v>43871</v>
      </c>
      <c r="C346" s="40" t="str">
        <f t="shared" si="212"/>
        <v/>
      </c>
      <c r="D346" s="18" t="str">
        <f t="shared" si="213"/>
        <v/>
      </c>
      <c r="E346" s="18" t="str">
        <f t="shared" si="214"/>
        <v/>
      </c>
      <c r="F346" s="44">
        <f t="shared" ca="1" si="215"/>
        <v>0</v>
      </c>
      <c r="G346" s="2"/>
      <c r="H346" s="3"/>
      <c r="I346" s="26" t="str">
        <f t="shared" si="216"/>
        <v/>
      </c>
      <c r="J346" s="4"/>
      <c r="K346" s="5"/>
      <c r="L346" s="6" t="str">
        <f t="shared" si="210"/>
        <v/>
      </c>
      <c r="M346" s="79"/>
      <c r="N346" s="45">
        <f t="shared" si="209"/>
        <v>0</v>
      </c>
      <c r="O346" s="42" t="str">
        <f t="shared" ca="1" si="220"/>
        <v/>
      </c>
      <c r="P346" s="43" t="str">
        <f t="shared" ca="1" si="221"/>
        <v/>
      </c>
      <c r="Q346" s="7" t="str">
        <f t="shared" ca="1" si="217"/>
        <v/>
      </c>
      <c r="R346" s="8" t="str">
        <f t="shared" ca="1" si="226"/>
        <v/>
      </c>
      <c r="S346" s="92" t="str">
        <f t="shared" si="219"/>
        <v/>
      </c>
      <c r="T346" s="96" t="str">
        <f t="shared" ca="1" si="222"/>
        <v/>
      </c>
      <c r="X346" s="101">
        <f t="shared" si="223"/>
        <v>1</v>
      </c>
      <c r="AA346" s="101" t="str">
        <f t="shared" si="224"/>
        <v/>
      </c>
      <c r="AB346" s="15"/>
      <c r="AC346" s="1"/>
      <c r="AD346"/>
      <c r="AE346" s="12"/>
      <c r="FZ346"/>
    </row>
    <row r="347" spans="1:182" x14ac:dyDescent="0.2">
      <c r="A347" s="20">
        <f t="shared" si="211"/>
        <v>43872</v>
      </c>
      <c r="B347" s="22">
        <f t="shared" si="225"/>
        <v>43872</v>
      </c>
      <c r="C347" s="40" t="str">
        <f t="shared" si="212"/>
        <v/>
      </c>
      <c r="D347" s="18" t="str">
        <f t="shared" si="213"/>
        <v/>
      </c>
      <c r="E347" s="18" t="str">
        <f t="shared" si="214"/>
        <v/>
      </c>
      <c r="F347" s="44">
        <f t="shared" ca="1" si="215"/>
        <v>0</v>
      </c>
      <c r="G347" s="2"/>
      <c r="H347" s="3"/>
      <c r="I347" s="26" t="str">
        <f t="shared" si="216"/>
        <v/>
      </c>
      <c r="J347" s="4"/>
      <c r="K347" s="5"/>
      <c r="L347" s="6" t="str">
        <f t="shared" si="210"/>
        <v/>
      </c>
      <c r="M347" s="79"/>
      <c r="N347" s="45">
        <f t="shared" si="209"/>
        <v>0</v>
      </c>
      <c r="O347" s="42" t="str">
        <f t="shared" ca="1" si="220"/>
        <v/>
      </c>
      <c r="P347" s="43" t="str">
        <f t="shared" ca="1" si="221"/>
        <v/>
      </c>
      <c r="Q347" s="7" t="str">
        <f t="shared" ca="1" si="217"/>
        <v/>
      </c>
      <c r="R347" s="8" t="str">
        <f t="shared" ca="1" si="226"/>
        <v/>
      </c>
      <c r="S347" s="92" t="str">
        <f t="shared" si="219"/>
        <v/>
      </c>
      <c r="T347" s="96" t="str">
        <f t="shared" ca="1" si="222"/>
        <v/>
      </c>
      <c r="X347" s="101">
        <f t="shared" si="223"/>
        <v>1</v>
      </c>
      <c r="AA347" s="101" t="str">
        <f t="shared" si="224"/>
        <v/>
      </c>
      <c r="AB347" s="15"/>
      <c r="AC347" s="1"/>
      <c r="AD347"/>
      <c r="AE347" s="12"/>
      <c r="FZ347"/>
    </row>
    <row r="348" spans="1:182" x14ac:dyDescent="0.2">
      <c r="A348" s="20">
        <f t="shared" si="211"/>
        <v>43873</v>
      </c>
      <c r="B348" s="22">
        <f t="shared" si="225"/>
        <v>43873</v>
      </c>
      <c r="C348" s="40" t="str">
        <f t="shared" si="212"/>
        <v/>
      </c>
      <c r="D348" s="18" t="str">
        <f t="shared" si="213"/>
        <v/>
      </c>
      <c r="E348" s="18" t="str">
        <f t="shared" si="214"/>
        <v/>
      </c>
      <c r="F348" s="44">
        <f t="shared" ca="1" si="215"/>
        <v>0</v>
      </c>
      <c r="G348" s="2"/>
      <c r="H348" s="3"/>
      <c r="I348" s="26" t="str">
        <f t="shared" si="216"/>
        <v/>
      </c>
      <c r="J348" s="4"/>
      <c r="K348" s="5"/>
      <c r="L348" s="6" t="str">
        <f t="shared" si="210"/>
        <v/>
      </c>
      <c r="M348" s="79"/>
      <c r="N348" s="45">
        <f t="shared" si="209"/>
        <v>0</v>
      </c>
      <c r="O348" s="42" t="str">
        <f t="shared" ca="1" si="220"/>
        <v/>
      </c>
      <c r="P348" s="43" t="str">
        <f t="shared" ca="1" si="221"/>
        <v/>
      </c>
      <c r="Q348" s="7" t="str">
        <f t="shared" ca="1" si="217"/>
        <v/>
      </c>
      <c r="R348" s="8" t="str">
        <f t="shared" ca="1" si="226"/>
        <v/>
      </c>
      <c r="S348" s="92" t="str">
        <f t="shared" si="219"/>
        <v/>
      </c>
      <c r="T348" s="96" t="str">
        <f t="shared" ca="1" si="222"/>
        <v/>
      </c>
      <c r="X348" s="101">
        <f t="shared" si="223"/>
        <v>1</v>
      </c>
      <c r="AA348" s="101" t="str">
        <f t="shared" si="224"/>
        <v/>
      </c>
      <c r="AB348" s="15"/>
      <c r="AC348" s="1"/>
      <c r="AD348"/>
      <c r="AE348" s="12"/>
      <c r="FZ348"/>
    </row>
    <row r="349" spans="1:182" x14ac:dyDescent="0.2">
      <c r="A349" s="20">
        <f t="shared" si="211"/>
        <v>43874</v>
      </c>
      <c r="B349" s="22">
        <f t="shared" si="225"/>
        <v>43874</v>
      </c>
      <c r="C349" s="40" t="str">
        <f t="shared" si="212"/>
        <v/>
      </c>
      <c r="D349" s="18" t="str">
        <f t="shared" si="213"/>
        <v/>
      </c>
      <c r="E349" s="18" t="str">
        <f t="shared" si="214"/>
        <v/>
      </c>
      <c r="F349" s="44">
        <f t="shared" ca="1" si="215"/>
        <v>0</v>
      </c>
      <c r="G349" s="2"/>
      <c r="H349" s="3"/>
      <c r="I349" s="26" t="str">
        <f t="shared" si="216"/>
        <v/>
      </c>
      <c r="J349" s="4"/>
      <c r="K349" s="5"/>
      <c r="L349" s="6" t="str">
        <f t="shared" si="210"/>
        <v/>
      </c>
      <c r="M349" s="79"/>
      <c r="N349" s="45">
        <f t="shared" si="209"/>
        <v>0</v>
      </c>
      <c r="O349" s="42" t="str">
        <f t="shared" ca="1" si="220"/>
        <v/>
      </c>
      <c r="P349" s="43" t="str">
        <f t="shared" ca="1" si="221"/>
        <v/>
      </c>
      <c r="Q349" s="7" t="str">
        <f t="shared" ca="1" si="217"/>
        <v/>
      </c>
      <c r="R349" s="8" t="str">
        <f t="shared" ca="1" si="226"/>
        <v/>
      </c>
      <c r="S349" s="92" t="str">
        <f t="shared" si="219"/>
        <v/>
      </c>
      <c r="T349" s="96" t="str">
        <f t="shared" ca="1" si="222"/>
        <v/>
      </c>
      <c r="X349" s="101">
        <f t="shared" si="223"/>
        <v>1</v>
      </c>
      <c r="AA349" s="101" t="str">
        <f t="shared" si="224"/>
        <v/>
      </c>
      <c r="AB349" s="15"/>
      <c r="AC349" s="1"/>
      <c r="AD349"/>
      <c r="AE349" s="12"/>
      <c r="FZ349"/>
    </row>
    <row r="350" spans="1:182" x14ac:dyDescent="0.2">
      <c r="A350" s="20">
        <f t="shared" si="211"/>
        <v>43875</v>
      </c>
      <c r="B350" s="22">
        <f t="shared" si="225"/>
        <v>43875</v>
      </c>
      <c r="C350" s="40" t="str">
        <f t="shared" si="212"/>
        <v/>
      </c>
      <c r="D350" s="18" t="str">
        <f t="shared" si="213"/>
        <v/>
      </c>
      <c r="E350" s="18" t="str">
        <f t="shared" si="214"/>
        <v/>
      </c>
      <c r="F350" s="44">
        <f t="shared" ca="1" si="215"/>
        <v>0</v>
      </c>
      <c r="G350" s="2"/>
      <c r="H350" s="3"/>
      <c r="I350" s="26" t="str">
        <f t="shared" si="216"/>
        <v/>
      </c>
      <c r="J350" s="4"/>
      <c r="K350" s="5"/>
      <c r="L350" s="6" t="str">
        <f t="shared" si="210"/>
        <v/>
      </c>
      <c r="M350" s="79"/>
      <c r="N350" s="45">
        <f t="shared" si="209"/>
        <v>0</v>
      </c>
      <c r="O350" s="42" t="str">
        <f t="shared" ca="1" si="220"/>
        <v/>
      </c>
      <c r="P350" s="43" t="str">
        <f t="shared" ca="1" si="221"/>
        <v/>
      </c>
      <c r="Q350" s="7" t="str">
        <f t="shared" ca="1" si="217"/>
        <v/>
      </c>
      <c r="R350" s="8" t="str">
        <f t="shared" ca="1" si="226"/>
        <v/>
      </c>
      <c r="S350" s="92" t="str">
        <f t="shared" si="219"/>
        <v/>
      </c>
      <c r="T350" s="96" t="str">
        <f t="shared" ca="1" si="222"/>
        <v/>
      </c>
      <c r="X350" s="101">
        <f t="shared" si="223"/>
        <v>1</v>
      </c>
      <c r="AA350" s="101" t="str">
        <f t="shared" si="224"/>
        <v/>
      </c>
      <c r="AB350" s="15"/>
      <c r="AC350" s="1"/>
      <c r="AD350"/>
      <c r="AE350" s="12"/>
      <c r="FZ350"/>
    </row>
    <row r="351" spans="1:182" x14ac:dyDescent="0.2">
      <c r="A351" s="20">
        <f t="shared" si="211"/>
        <v>43876</v>
      </c>
      <c r="B351" s="22">
        <f t="shared" si="225"/>
        <v>43876</v>
      </c>
      <c r="C351" s="40" t="str">
        <f t="shared" si="212"/>
        <v/>
      </c>
      <c r="D351" s="18" t="str">
        <f t="shared" si="213"/>
        <v/>
      </c>
      <c r="E351" s="18" t="str">
        <f t="shared" si="214"/>
        <v/>
      </c>
      <c r="F351" s="44">
        <f t="shared" ca="1" si="215"/>
        <v>0</v>
      </c>
      <c r="G351" s="2"/>
      <c r="H351" s="3"/>
      <c r="I351" s="26" t="str">
        <f t="shared" si="216"/>
        <v/>
      </c>
      <c r="J351" s="4"/>
      <c r="K351" s="5"/>
      <c r="L351" s="6" t="str">
        <f t="shared" si="210"/>
        <v/>
      </c>
      <c r="M351" s="79"/>
      <c r="N351" s="45">
        <f t="shared" si="209"/>
        <v>0</v>
      </c>
      <c r="O351" s="42" t="str">
        <f t="shared" ca="1" si="220"/>
        <v/>
      </c>
      <c r="P351" s="43" t="str">
        <f t="shared" ca="1" si="221"/>
        <v/>
      </c>
      <c r="Q351" s="7" t="str">
        <f t="shared" ca="1" si="217"/>
        <v/>
      </c>
      <c r="R351" s="8" t="str">
        <f t="shared" ca="1" si="226"/>
        <v/>
      </c>
      <c r="S351" s="92">
        <f t="shared" ca="1" si="219"/>
        <v>0</v>
      </c>
      <c r="T351" s="96" t="str">
        <f t="shared" ca="1" si="222"/>
        <v/>
      </c>
      <c r="X351" s="101" t="str">
        <f t="shared" si="223"/>
        <v/>
      </c>
      <c r="AA351" s="101" t="str">
        <f t="shared" si="224"/>
        <v/>
      </c>
      <c r="AB351" s="15"/>
      <c r="AC351" s="1"/>
      <c r="AD351"/>
      <c r="AE351" s="12"/>
      <c r="FZ351"/>
    </row>
    <row r="352" spans="1:182" x14ac:dyDescent="0.2">
      <c r="A352" s="20">
        <f t="shared" si="211"/>
        <v>43877</v>
      </c>
      <c r="B352" s="22">
        <f t="shared" si="225"/>
        <v>43877</v>
      </c>
      <c r="C352" s="40" t="str">
        <f t="shared" si="212"/>
        <v/>
      </c>
      <c r="D352" s="18" t="str">
        <f t="shared" si="213"/>
        <v/>
      </c>
      <c r="E352" s="18" t="str">
        <f t="shared" si="214"/>
        <v/>
      </c>
      <c r="F352" s="44">
        <f t="shared" ca="1" si="215"/>
        <v>0</v>
      </c>
      <c r="G352" s="2"/>
      <c r="H352" s="3"/>
      <c r="I352" s="26" t="str">
        <f t="shared" si="216"/>
        <v/>
      </c>
      <c r="J352" s="4"/>
      <c r="K352" s="5"/>
      <c r="L352" s="6" t="str">
        <f t="shared" si="210"/>
        <v/>
      </c>
      <c r="M352" s="79"/>
      <c r="N352" s="45">
        <f t="shared" si="209"/>
        <v>0</v>
      </c>
      <c r="O352" s="42" t="str">
        <f t="shared" ca="1" si="220"/>
        <v/>
      </c>
      <c r="P352" s="43" t="str">
        <f t="shared" ca="1" si="221"/>
        <v/>
      </c>
      <c r="Q352" s="7" t="str">
        <f t="shared" ca="1" si="217"/>
        <v/>
      </c>
      <c r="R352" s="8" t="str">
        <f t="shared" ca="1" si="226"/>
        <v/>
      </c>
      <c r="S352" s="92" t="str">
        <f t="shared" si="219"/>
        <v/>
      </c>
      <c r="T352" s="96" t="str">
        <f t="shared" ca="1" si="222"/>
        <v/>
      </c>
      <c r="X352" s="101" t="str">
        <f t="shared" si="223"/>
        <v/>
      </c>
      <c r="AA352" s="101" t="str">
        <f t="shared" si="224"/>
        <v/>
      </c>
      <c r="AB352" s="15"/>
      <c r="AC352" s="1"/>
      <c r="AD352"/>
      <c r="AE352" s="12"/>
      <c r="FZ352"/>
    </row>
    <row r="353" spans="1:182" x14ac:dyDescent="0.2">
      <c r="A353" s="20">
        <f t="shared" si="211"/>
        <v>43878</v>
      </c>
      <c r="B353" s="22">
        <f t="shared" si="225"/>
        <v>43878</v>
      </c>
      <c r="C353" s="40" t="str">
        <f t="shared" si="212"/>
        <v/>
      </c>
      <c r="D353" s="18" t="str">
        <f t="shared" si="213"/>
        <v/>
      </c>
      <c r="E353" s="18" t="str">
        <f t="shared" si="214"/>
        <v/>
      </c>
      <c r="F353" s="44">
        <f t="shared" ca="1" si="215"/>
        <v>0</v>
      </c>
      <c r="G353" s="2"/>
      <c r="H353" s="3"/>
      <c r="I353" s="26" t="str">
        <f t="shared" si="216"/>
        <v/>
      </c>
      <c r="J353" s="4"/>
      <c r="K353" s="5"/>
      <c r="L353" s="6" t="str">
        <f t="shared" si="210"/>
        <v/>
      </c>
      <c r="M353" s="79"/>
      <c r="N353" s="45">
        <f t="shared" si="209"/>
        <v>0</v>
      </c>
      <c r="O353" s="42" t="str">
        <f t="shared" ca="1" si="220"/>
        <v/>
      </c>
      <c r="P353" s="43" t="str">
        <f t="shared" ca="1" si="221"/>
        <v/>
      </c>
      <c r="Q353" s="7" t="str">
        <f t="shared" ca="1" si="217"/>
        <v/>
      </c>
      <c r="R353" s="8" t="str">
        <f t="shared" ca="1" si="226"/>
        <v/>
      </c>
      <c r="S353" s="92" t="str">
        <f t="shared" si="219"/>
        <v/>
      </c>
      <c r="T353" s="96" t="str">
        <f t="shared" ca="1" si="222"/>
        <v/>
      </c>
      <c r="X353" s="101">
        <f t="shared" si="223"/>
        <v>1</v>
      </c>
      <c r="AA353" s="101" t="str">
        <f t="shared" si="224"/>
        <v/>
      </c>
      <c r="AB353" s="15"/>
      <c r="AC353" s="1"/>
      <c r="AD353"/>
      <c r="AE353" s="12"/>
      <c r="FZ353"/>
    </row>
    <row r="354" spans="1:182" x14ac:dyDescent="0.2">
      <c r="A354" s="20">
        <f t="shared" si="211"/>
        <v>43879</v>
      </c>
      <c r="B354" s="22">
        <f t="shared" si="225"/>
        <v>43879</v>
      </c>
      <c r="C354" s="40" t="str">
        <f t="shared" si="212"/>
        <v/>
      </c>
      <c r="D354" s="18" t="str">
        <f t="shared" si="213"/>
        <v/>
      </c>
      <c r="E354" s="18" t="str">
        <f t="shared" si="214"/>
        <v/>
      </c>
      <c r="F354" s="44">
        <f t="shared" ca="1" si="215"/>
        <v>0</v>
      </c>
      <c r="G354" s="2"/>
      <c r="H354" s="3"/>
      <c r="I354" s="26" t="str">
        <f t="shared" si="216"/>
        <v/>
      </c>
      <c r="J354" s="4"/>
      <c r="K354" s="5"/>
      <c r="L354" s="6" t="str">
        <f t="shared" si="210"/>
        <v/>
      </c>
      <c r="M354" s="79"/>
      <c r="N354" s="45">
        <f t="shared" si="209"/>
        <v>0</v>
      </c>
      <c r="O354" s="42" t="str">
        <f t="shared" ca="1" si="220"/>
        <v/>
      </c>
      <c r="P354" s="43" t="str">
        <f t="shared" ca="1" si="221"/>
        <v/>
      </c>
      <c r="Q354" s="7" t="str">
        <f t="shared" ca="1" si="217"/>
        <v/>
      </c>
      <c r="R354" s="8" t="str">
        <f t="shared" ca="1" si="226"/>
        <v/>
      </c>
      <c r="S354" s="92" t="str">
        <f t="shared" si="219"/>
        <v/>
      </c>
      <c r="T354" s="96" t="str">
        <f t="shared" ca="1" si="222"/>
        <v/>
      </c>
      <c r="X354" s="101">
        <f t="shared" si="223"/>
        <v>1</v>
      </c>
      <c r="AA354" s="101" t="str">
        <f t="shared" si="224"/>
        <v/>
      </c>
      <c r="AB354" s="15"/>
      <c r="AC354" s="1"/>
      <c r="AD354"/>
      <c r="AE354" s="12"/>
      <c r="FZ354"/>
    </row>
    <row r="355" spans="1:182" x14ac:dyDescent="0.2">
      <c r="A355" s="20">
        <f t="shared" si="211"/>
        <v>43880</v>
      </c>
      <c r="B355" s="22">
        <f t="shared" si="225"/>
        <v>43880</v>
      </c>
      <c r="C355" s="40" t="str">
        <f t="shared" si="212"/>
        <v/>
      </c>
      <c r="D355" s="18" t="str">
        <f t="shared" si="213"/>
        <v/>
      </c>
      <c r="E355" s="18" t="str">
        <f t="shared" si="214"/>
        <v/>
      </c>
      <c r="F355" s="44">
        <f t="shared" ca="1" si="215"/>
        <v>0</v>
      </c>
      <c r="G355" s="2"/>
      <c r="H355" s="3"/>
      <c r="I355" s="26" t="str">
        <f t="shared" si="216"/>
        <v/>
      </c>
      <c r="J355" s="4"/>
      <c r="K355" s="5"/>
      <c r="L355" s="6" t="str">
        <f t="shared" si="210"/>
        <v/>
      </c>
      <c r="M355" s="79"/>
      <c r="N355" s="45">
        <f t="shared" si="209"/>
        <v>0</v>
      </c>
      <c r="O355" s="42" t="str">
        <f t="shared" ca="1" si="220"/>
        <v/>
      </c>
      <c r="P355" s="43" t="str">
        <f t="shared" ca="1" si="221"/>
        <v/>
      </c>
      <c r="Q355" s="7" t="str">
        <f t="shared" ca="1" si="217"/>
        <v/>
      </c>
      <c r="R355" s="8" t="str">
        <f t="shared" ca="1" si="226"/>
        <v/>
      </c>
      <c r="S355" s="92" t="str">
        <f t="shared" si="219"/>
        <v/>
      </c>
      <c r="T355" s="96" t="str">
        <f t="shared" ca="1" si="222"/>
        <v/>
      </c>
      <c r="X355" s="101">
        <f t="shared" si="223"/>
        <v>1</v>
      </c>
      <c r="AA355" s="101" t="str">
        <f t="shared" si="224"/>
        <v/>
      </c>
      <c r="AB355" s="15"/>
      <c r="AC355" s="1"/>
      <c r="AD355"/>
      <c r="AE355" s="12"/>
      <c r="FZ355"/>
    </row>
    <row r="356" spans="1:182" x14ac:dyDescent="0.2">
      <c r="A356" s="20">
        <f t="shared" si="211"/>
        <v>43881</v>
      </c>
      <c r="B356" s="22">
        <f t="shared" si="225"/>
        <v>43881</v>
      </c>
      <c r="C356" s="40">
        <f t="shared" si="212"/>
        <v>0.5</v>
      </c>
      <c r="D356" s="18" t="str">
        <f t="shared" si="213"/>
        <v/>
      </c>
      <c r="E356" s="18" t="str">
        <f t="shared" si="214"/>
        <v/>
      </c>
      <c r="F356" s="44">
        <f t="shared" ca="1" si="215"/>
        <v>0</v>
      </c>
      <c r="G356" s="2"/>
      <c r="H356" s="3"/>
      <c r="I356" s="26" t="str">
        <f t="shared" si="216"/>
        <v>½ Faschingsdonnerstag</v>
      </c>
      <c r="J356" s="4"/>
      <c r="K356" s="5"/>
      <c r="L356" s="6" t="str">
        <f t="shared" si="210"/>
        <v/>
      </c>
      <c r="M356" s="79"/>
      <c r="N356" s="45">
        <f t="shared" ref="N356:N379" si="227">IF(SUM(I356,L356)&gt;0,SUM(I356,L356),0)</f>
        <v>0</v>
      </c>
      <c r="O356" s="42" t="str">
        <f t="shared" ca="1" si="220"/>
        <v/>
      </c>
      <c r="P356" s="43" t="str">
        <f t="shared" ca="1" si="221"/>
        <v/>
      </c>
      <c r="Q356" s="7" t="str">
        <f t="shared" ca="1" si="217"/>
        <v/>
      </c>
      <c r="R356" s="8" t="str">
        <f t="shared" ca="1" si="226"/>
        <v/>
      </c>
      <c r="S356" s="92" t="str">
        <f t="shared" si="219"/>
        <v/>
      </c>
      <c r="T356" s="96" t="str">
        <f t="shared" ca="1" si="222"/>
        <v/>
      </c>
      <c r="X356" s="101">
        <f t="shared" si="223"/>
        <v>1</v>
      </c>
      <c r="AA356" s="101" t="str">
        <f t="shared" si="224"/>
        <v/>
      </c>
      <c r="AB356" s="15"/>
      <c r="AC356" s="1"/>
      <c r="AD356"/>
      <c r="AE356" s="12"/>
      <c r="FZ356"/>
    </row>
    <row r="357" spans="1:182" x14ac:dyDescent="0.2">
      <c r="A357" s="20">
        <f t="shared" si="211"/>
        <v>43882</v>
      </c>
      <c r="B357" s="22">
        <f t="shared" si="225"/>
        <v>43882</v>
      </c>
      <c r="C357" s="40" t="str">
        <f t="shared" si="212"/>
        <v/>
      </c>
      <c r="D357" s="18" t="str">
        <f t="shared" si="213"/>
        <v/>
      </c>
      <c r="E357" s="18" t="str">
        <f t="shared" si="214"/>
        <v/>
      </c>
      <c r="F357" s="44">
        <f t="shared" ca="1" si="215"/>
        <v>0</v>
      </c>
      <c r="G357" s="2"/>
      <c r="H357" s="3"/>
      <c r="I357" s="26" t="str">
        <f t="shared" si="216"/>
        <v/>
      </c>
      <c r="J357" s="4"/>
      <c r="K357" s="5"/>
      <c r="L357" s="6" t="str">
        <f t="shared" si="210"/>
        <v/>
      </c>
      <c r="M357" s="79"/>
      <c r="N357" s="45">
        <f t="shared" si="227"/>
        <v>0</v>
      </c>
      <c r="O357" s="42" t="str">
        <f t="shared" ca="1" si="220"/>
        <v/>
      </c>
      <c r="P357" s="43" t="str">
        <f t="shared" ca="1" si="221"/>
        <v/>
      </c>
      <c r="Q357" s="7" t="str">
        <f t="shared" ca="1" si="217"/>
        <v/>
      </c>
      <c r="R357" s="8" t="str">
        <f t="shared" ca="1" si="226"/>
        <v/>
      </c>
      <c r="S357" s="92" t="str">
        <f t="shared" si="219"/>
        <v/>
      </c>
      <c r="T357" s="96" t="str">
        <f t="shared" ca="1" si="222"/>
        <v/>
      </c>
      <c r="X357" s="101">
        <f t="shared" si="223"/>
        <v>1</v>
      </c>
      <c r="AA357" s="101" t="str">
        <f t="shared" si="224"/>
        <v/>
      </c>
      <c r="AB357" s="15"/>
      <c r="AC357" s="1"/>
      <c r="AD357"/>
      <c r="AE357" s="12"/>
      <c r="FZ357" s="9"/>
    </row>
    <row r="358" spans="1:182" x14ac:dyDescent="0.2">
      <c r="A358" s="20">
        <f t="shared" si="211"/>
        <v>43883</v>
      </c>
      <c r="B358" s="22">
        <f t="shared" si="225"/>
        <v>43883</v>
      </c>
      <c r="C358" s="40" t="str">
        <f t="shared" si="212"/>
        <v/>
      </c>
      <c r="D358" s="18" t="str">
        <f t="shared" si="213"/>
        <v/>
      </c>
      <c r="E358" s="18" t="str">
        <f t="shared" si="214"/>
        <v/>
      </c>
      <c r="F358" s="44">
        <f t="shared" ca="1" si="215"/>
        <v>0</v>
      </c>
      <c r="G358" s="2"/>
      <c r="H358" s="3"/>
      <c r="I358" s="26" t="str">
        <f t="shared" si="216"/>
        <v/>
      </c>
      <c r="J358" s="4"/>
      <c r="K358" s="5"/>
      <c r="L358" s="6" t="str">
        <f t="shared" si="210"/>
        <v/>
      </c>
      <c r="M358" s="79"/>
      <c r="N358" s="45">
        <f t="shared" si="227"/>
        <v>0</v>
      </c>
      <c r="O358" s="42" t="str">
        <f t="shared" ca="1" si="220"/>
        <v/>
      </c>
      <c r="P358" s="43" t="str">
        <f t="shared" ca="1" si="221"/>
        <v/>
      </c>
      <c r="Q358" s="7" t="str">
        <f t="shared" ca="1" si="217"/>
        <v/>
      </c>
      <c r="R358" s="8" t="str">
        <f t="shared" ca="1" si="226"/>
        <v/>
      </c>
      <c r="S358" s="92">
        <f t="shared" ca="1" si="219"/>
        <v>0</v>
      </c>
      <c r="T358" s="96" t="str">
        <f t="shared" ca="1" si="222"/>
        <v/>
      </c>
      <c r="X358" s="101" t="str">
        <f t="shared" si="223"/>
        <v/>
      </c>
      <c r="AA358" s="101" t="str">
        <f t="shared" si="224"/>
        <v/>
      </c>
      <c r="AB358" s="15"/>
      <c r="AC358" s="1"/>
      <c r="AD358"/>
      <c r="AE358" s="12"/>
      <c r="FZ358"/>
    </row>
    <row r="359" spans="1:182" x14ac:dyDescent="0.2">
      <c r="A359" s="20">
        <f t="shared" si="211"/>
        <v>43884</v>
      </c>
      <c r="B359" s="22">
        <f t="shared" si="225"/>
        <v>43884</v>
      </c>
      <c r="C359" s="40" t="str">
        <f t="shared" si="212"/>
        <v/>
      </c>
      <c r="D359" s="18" t="str">
        <f t="shared" si="213"/>
        <v/>
      </c>
      <c r="E359" s="18" t="str">
        <f t="shared" si="214"/>
        <v/>
      </c>
      <c r="F359" s="44">
        <f t="shared" ca="1" si="215"/>
        <v>0</v>
      </c>
      <c r="G359" s="2"/>
      <c r="H359" s="3"/>
      <c r="I359" s="26" t="str">
        <f t="shared" si="216"/>
        <v/>
      </c>
      <c r="J359" s="4"/>
      <c r="K359" s="5"/>
      <c r="L359" s="6" t="str">
        <f t="shared" si="210"/>
        <v/>
      </c>
      <c r="M359" s="79"/>
      <c r="N359" s="45">
        <f t="shared" si="227"/>
        <v>0</v>
      </c>
      <c r="O359" s="42" t="str">
        <f t="shared" ca="1" si="220"/>
        <v/>
      </c>
      <c r="P359" s="43" t="str">
        <f t="shared" ca="1" si="221"/>
        <v/>
      </c>
      <c r="Q359" s="7" t="str">
        <f t="shared" ca="1" si="217"/>
        <v/>
      </c>
      <c r="R359" s="8" t="str">
        <f t="shared" ca="1" si="226"/>
        <v/>
      </c>
      <c r="S359" s="92" t="str">
        <f t="shared" si="219"/>
        <v/>
      </c>
      <c r="T359" s="96" t="str">
        <f t="shared" ca="1" si="222"/>
        <v/>
      </c>
      <c r="X359" s="101" t="str">
        <f t="shared" si="223"/>
        <v/>
      </c>
      <c r="AA359" s="101" t="str">
        <f t="shared" si="224"/>
        <v/>
      </c>
      <c r="AB359" s="15"/>
      <c r="AC359" s="1"/>
      <c r="AD359"/>
      <c r="AE359" s="12"/>
      <c r="FZ359"/>
    </row>
    <row r="360" spans="1:182" x14ac:dyDescent="0.2">
      <c r="A360" s="20">
        <f t="shared" si="211"/>
        <v>43885</v>
      </c>
      <c r="B360" s="22">
        <f t="shared" si="225"/>
        <v>43885</v>
      </c>
      <c r="C360" s="40" t="str">
        <f t="shared" si="212"/>
        <v/>
      </c>
      <c r="D360" s="18" t="str">
        <f t="shared" si="213"/>
        <v/>
      </c>
      <c r="E360" s="18" t="str">
        <f t="shared" si="214"/>
        <v/>
      </c>
      <c r="F360" s="44">
        <f t="shared" ca="1" si="215"/>
        <v>0</v>
      </c>
      <c r="G360" s="2"/>
      <c r="H360" s="3"/>
      <c r="I360" s="26" t="str">
        <f t="shared" si="216"/>
        <v/>
      </c>
      <c r="J360" s="4"/>
      <c r="K360" s="5"/>
      <c r="L360" s="6" t="str">
        <f t="shared" si="210"/>
        <v/>
      </c>
      <c r="M360" s="79"/>
      <c r="N360" s="45">
        <f t="shared" si="227"/>
        <v>0</v>
      </c>
      <c r="O360" s="42" t="str">
        <f t="shared" ca="1" si="220"/>
        <v/>
      </c>
      <c r="P360" s="43" t="str">
        <f t="shared" ca="1" si="221"/>
        <v/>
      </c>
      <c r="Q360" s="7" t="str">
        <f t="shared" ca="1" si="217"/>
        <v/>
      </c>
      <c r="R360" s="8" t="str">
        <f t="shared" ca="1" si="226"/>
        <v/>
      </c>
      <c r="S360" s="92" t="str">
        <f t="shared" si="219"/>
        <v/>
      </c>
      <c r="T360" s="96" t="str">
        <f t="shared" ca="1" si="222"/>
        <v/>
      </c>
      <c r="X360" s="101">
        <f t="shared" si="223"/>
        <v>1</v>
      </c>
      <c r="AA360" s="101" t="str">
        <f t="shared" si="224"/>
        <v/>
      </c>
      <c r="AB360" s="15"/>
      <c r="AC360" s="1"/>
      <c r="AD360"/>
      <c r="AE360" s="12"/>
      <c r="FZ360"/>
    </row>
    <row r="361" spans="1:182" x14ac:dyDescent="0.2">
      <c r="A361" s="20">
        <f t="shared" si="211"/>
        <v>43886</v>
      </c>
      <c r="B361" s="22">
        <f t="shared" si="225"/>
        <v>43886</v>
      </c>
      <c r="C361" s="40">
        <f t="shared" si="212"/>
        <v>0.5</v>
      </c>
      <c r="D361" s="18" t="str">
        <f t="shared" si="213"/>
        <v/>
      </c>
      <c r="E361" s="18" t="str">
        <f t="shared" si="214"/>
        <v/>
      </c>
      <c r="F361" s="44">
        <f t="shared" ca="1" si="215"/>
        <v>0</v>
      </c>
      <c r="G361" s="2"/>
      <c r="H361" s="3"/>
      <c r="I361" s="26" t="str">
        <f t="shared" si="216"/>
        <v>½ Faschingsdienstag</v>
      </c>
      <c r="J361" s="4"/>
      <c r="K361" s="5"/>
      <c r="L361" s="6" t="str">
        <f t="shared" si="210"/>
        <v/>
      </c>
      <c r="M361" s="79"/>
      <c r="N361" s="45">
        <f t="shared" si="227"/>
        <v>0</v>
      </c>
      <c r="O361" s="42" t="str">
        <f t="shared" ca="1" si="220"/>
        <v/>
      </c>
      <c r="P361" s="43" t="str">
        <f t="shared" ca="1" si="221"/>
        <v/>
      </c>
      <c r="Q361" s="7" t="str">
        <f t="shared" ca="1" si="217"/>
        <v/>
      </c>
      <c r="R361" s="8" t="str">
        <f t="shared" ca="1" si="226"/>
        <v/>
      </c>
      <c r="S361" s="92" t="str">
        <f t="shared" si="219"/>
        <v/>
      </c>
      <c r="T361" s="96" t="str">
        <f t="shared" ca="1" si="222"/>
        <v/>
      </c>
      <c r="X361" s="101">
        <f t="shared" si="223"/>
        <v>1</v>
      </c>
      <c r="AA361" s="101" t="str">
        <f t="shared" si="224"/>
        <v/>
      </c>
      <c r="AB361" s="15"/>
      <c r="AC361" s="1"/>
      <c r="AD361"/>
      <c r="AE361" s="12"/>
      <c r="FZ361"/>
    </row>
    <row r="362" spans="1:182" x14ac:dyDescent="0.2">
      <c r="A362" s="20">
        <f t="shared" si="211"/>
        <v>43887</v>
      </c>
      <c r="B362" s="22">
        <f t="shared" si="225"/>
        <v>43887</v>
      </c>
      <c r="C362" s="40" t="str">
        <f t="shared" si="212"/>
        <v/>
      </c>
      <c r="D362" s="18" t="str">
        <f t="shared" si="213"/>
        <v/>
      </c>
      <c r="E362" s="18" t="str">
        <f t="shared" si="214"/>
        <v/>
      </c>
      <c r="F362" s="44">
        <f t="shared" ca="1" si="215"/>
        <v>0</v>
      </c>
      <c r="G362" s="2"/>
      <c r="H362" s="3"/>
      <c r="I362" s="26" t="str">
        <f t="shared" si="216"/>
        <v/>
      </c>
      <c r="J362" s="4"/>
      <c r="K362" s="5"/>
      <c r="L362" s="6" t="str">
        <f t="shared" si="210"/>
        <v/>
      </c>
      <c r="M362" s="79"/>
      <c r="N362" s="45">
        <f t="shared" si="227"/>
        <v>0</v>
      </c>
      <c r="O362" s="42" t="str">
        <f t="shared" ca="1" si="220"/>
        <v/>
      </c>
      <c r="P362" s="43" t="str">
        <f t="shared" ca="1" si="221"/>
        <v/>
      </c>
      <c r="Q362" s="7" t="str">
        <f t="shared" ca="1" si="217"/>
        <v/>
      </c>
      <c r="R362" s="8" t="str">
        <f t="shared" ca="1" si="226"/>
        <v/>
      </c>
      <c r="S362" s="92" t="str">
        <f t="shared" si="219"/>
        <v/>
      </c>
      <c r="T362" s="96" t="str">
        <f t="shared" ca="1" si="222"/>
        <v/>
      </c>
      <c r="X362" s="101">
        <f t="shared" si="223"/>
        <v>1</v>
      </c>
      <c r="AA362" s="101" t="str">
        <f t="shared" si="224"/>
        <v/>
      </c>
      <c r="AB362" s="15"/>
      <c r="AC362" s="1"/>
      <c r="AD362"/>
      <c r="AE362" s="12"/>
      <c r="FZ362"/>
    </row>
    <row r="363" spans="1:182" x14ac:dyDescent="0.2">
      <c r="A363" s="20">
        <f t="shared" si="211"/>
        <v>43888</v>
      </c>
      <c r="B363" s="22">
        <f t="shared" si="225"/>
        <v>43888</v>
      </c>
      <c r="C363" s="40" t="str">
        <f t="shared" si="212"/>
        <v/>
      </c>
      <c r="D363" s="18" t="str">
        <f t="shared" si="213"/>
        <v/>
      </c>
      <c r="E363" s="18" t="str">
        <f t="shared" si="214"/>
        <v/>
      </c>
      <c r="F363" s="44">
        <f t="shared" ca="1" si="215"/>
        <v>0</v>
      </c>
      <c r="G363" s="2"/>
      <c r="H363" s="3"/>
      <c r="I363" s="26" t="str">
        <f t="shared" si="216"/>
        <v/>
      </c>
      <c r="J363" s="4"/>
      <c r="K363" s="5"/>
      <c r="L363" s="6" t="str">
        <f t="shared" si="210"/>
        <v/>
      </c>
      <c r="M363" s="79"/>
      <c r="N363" s="45">
        <f t="shared" si="227"/>
        <v>0</v>
      </c>
      <c r="O363" s="42" t="str">
        <f t="shared" ca="1" si="220"/>
        <v/>
      </c>
      <c r="P363" s="43" t="str">
        <f t="shared" ca="1" si="221"/>
        <v/>
      </c>
      <c r="Q363" s="7" t="str">
        <f t="shared" ca="1" si="217"/>
        <v/>
      </c>
      <c r="R363" s="8" t="str">
        <f t="shared" ca="1" si="226"/>
        <v/>
      </c>
      <c r="S363" s="92" t="str">
        <f t="shared" si="219"/>
        <v/>
      </c>
      <c r="T363" s="96" t="str">
        <f t="shared" ca="1" si="222"/>
        <v/>
      </c>
      <c r="X363" s="101">
        <f t="shared" si="223"/>
        <v>1</v>
      </c>
      <c r="AA363" s="101" t="str">
        <f t="shared" si="224"/>
        <v/>
      </c>
      <c r="AB363" s="15"/>
      <c r="AC363" s="1"/>
      <c r="AD363"/>
      <c r="AE363" s="12"/>
      <c r="FZ363"/>
    </row>
    <row r="364" spans="1:182" x14ac:dyDescent="0.2">
      <c r="A364" s="20">
        <f t="shared" si="211"/>
        <v>43889</v>
      </c>
      <c r="B364" s="22">
        <f t="shared" si="225"/>
        <v>43889</v>
      </c>
      <c r="C364" s="40" t="str">
        <f t="shared" si="212"/>
        <v/>
      </c>
      <c r="D364" s="18" t="str">
        <f t="shared" si="213"/>
        <v/>
      </c>
      <c r="E364" s="18" t="str">
        <f t="shared" si="214"/>
        <v/>
      </c>
      <c r="F364" s="44">
        <f t="shared" ca="1" si="215"/>
        <v>0</v>
      </c>
      <c r="G364" s="2"/>
      <c r="H364" s="3"/>
      <c r="I364" s="26" t="str">
        <f t="shared" si="216"/>
        <v/>
      </c>
      <c r="J364" s="4"/>
      <c r="K364" s="5"/>
      <c r="L364" s="6" t="str">
        <f t="shared" si="210"/>
        <v/>
      </c>
      <c r="M364" s="79"/>
      <c r="N364" s="45">
        <f t="shared" si="227"/>
        <v>0</v>
      </c>
      <c r="O364" s="42" t="str">
        <f t="shared" ca="1" si="220"/>
        <v/>
      </c>
      <c r="P364" s="43" t="str">
        <f t="shared" ca="1" si="221"/>
        <v/>
      </c>
      <c r="Q364" s="7" t="str">
        <f t="shared" ca="1" si="217"/>
        <v/>
      </c>
      <c r="R364" s="8" t="str">
        <f t="shared" ca="1" si="226"/>
        <v/>
      </c>
      <c r="S364" s="92" t="str">
        <f t="shared" si="219"/>
        <v/>
      </c>
      <c r="T364" s="96" t="str">
        <f t="shared" ca="1" si="222"/>
        <v/>
      </c>
      <c r="X364" s="101">
        <f t="shared" si="223"/>
        <v>1</v>
      </c>
      <c r="AA364" s="101" t="str">
        <f t="shared" si="224"/>
        <v/>
      </c>
      <c r="AB364" s="15"/>
      <c r="AC364" s="1"/>
      <c r="AD364"/>
      <c r="AE364" s="12"/>
      <c r="FZ364"/>
    </row>
    <row r="365" spans="1:182" x14ac:dyDescent="0.2">
      <c r="A365" s="20">
        <f t="shared" si="211"/>
        <v>43890</v>
      </c>
      <c r="B365" s="22">
        <f t="shared" si="225"/>
        <v>43890</v>
      </c>
      <c r="C365" s="40" t="str">
        <f t="shared" si="212"/>
        <v/>
      </c>
      <c r="D365" s="18" t="str">
        <f t="shared" si="213"/>
        <v/>
      </c>
      <c r="E365" s="18" t="str">
        <f t="shared" si="214"/>
        <v/>
      </c>
      <c r="F365" s="44">
        <f t="shared" ca="1" si="215"/>
        <v>0</v>
      </c>
      <c r="G365" s="2"/>
      <c r="H365" s="3"/>
      <c r="I365" s="26" t="str">
        <f t="shared" si="216"/>
        <v/>
      </c>
      <c r="J365" s="4"/>
      <c r="K365" s="5"/>
      <c r="L365" s="6" t="str">
        <f t="shared" si="210"/>
        <v/>
      </c>
      <c r="M365" s="79"/>
      <c r="N365" s="45">
        <f t="shared" si="227"/>
        <v>0</v>
      </c>
      <c r="O365" s="42" t="str">
        <f t="shared" ca="1" si="220"/>
        <v/>
      </c>
      <c r="P365" s="43" t="str">
        <f t="shared" ca="1" si="221"/>
        <v/>
      </c>
      <c r="Q365" s="7" t="str">
        <f t="shared" ca="1" si="217"/>
        <v/>
      </c>
      <c r="R365" s="8" t="str">
        <f t="shared" ca="1" si="226"/>
        <v/>
      </c>
      <c r="S365" s="92">
        <f t="shared" ca="1" si="219"/>
        <v>0</v>
      </c>
      <c r="T365" s="96" t="str">
        <f t="shared" ca="1" si="222"/>
        <v/>
      </c>
      <c r="X365" s="101" t="str">
        <f t="shared" si="223"/>
        <v/>
      </c>
      <c r="AA365" s="101" t="str">
        <f t="shared" si="224"/>
        <v/>
      </c>
      <c r="AB365" s="15"/>
      <c r="AC365" s="1"/>
      <c r="AD365"/>
      <c r="AE365" s="12"/>
      <c r="FZ365"/>
    </row>
    <row r="366" spans="1:182" x14ac:dyDescent="0.2">
      <c r="A366" s="20">
        <f t="shared" si="211"/>
        <v>43891</v>
      </c>
      <c r="B366" s="22">
        <f t="shared" si="225"/>
        <v>43891</v>
      </c>
      <c r="C366" s="40" t="str">
        <f t="shared" si="212"/>
        <v/>
      </c>
      <c r="D366" s="18" t="str">
        <f t="shared" si="213"/>
        <v/>
      </c>
      <c r="E366" s="18" t="str">
        <f t="shared" si="214"/>
        <v/>
      </c>
      <c r="F366" s="44">
        <f t="shared" ca="1" si="215"/>
        <v>0</v>
      </c>
      <c r="G366" s="2"/>
      <c r="H366" s="3"/>
      <c r="I366" s="26" t="str">
        <f t="shared" si="216"/>
        <v/>
      </c>
      <c r="J366" s="4"/>
      <c r="K366" s="5"/>
      <c r="L366" s="6" t="str">
        <f t="shared" si="210"/>
        <v/>
      </c>
      <c r="M366" s="79"/>
      <c r="N366" s="45">
        <f t="shared" si="227"/>
        <v>0</v>
      </c>
      <c r="O366" s="42" t="str">
        <f t="shared" ca="1" si="220"/>
        <v/>
      </c>
      <c r="P366" s="43" t="str">
        <f t="shared" ca="1" si="221"/>
        <v/>
      </c>
      <c r="Q366" s="7" t="str">
        <f t="shared" ca="1" si="217"/>
        <v/>
      </c>
      <c r="R366" s="8" t="str">
        <f t="shared" ca="1" si="226"/>
        <v/>
      </c>
      <c r="S366" s="92" t="str">
        <f t="shared" si="219"/>
        <v/>
      </c>
      <c r="T366" s="96" t="str">
        <f t="shared" ca="1" si="222"/>
        <v/>
      </c>
      <c r="X366" s="101" t="str">
        <f t="shared" si="223"/>
        <v/>
      </c>
      <c r="AA366" s="101" t="str">
        <f t="shared" si="224"/>
        <v/>
      </c>
      <c r="AB366" s="15"/>
      <c r="AC366" s="1"/>
      <c r="AD366"/>
      <c r="AE366" s="12"/>
      <c r="FZ366"/>
    </row>
    <row r="367" spans="1:182" x14ac:dyDescent="0.2">
      <c r="A367" s="20">
        <f t="shared" si="211"/>
        <v>43892</v>
      </c>
      <c r="B367" s="22">
        <f t="shared" si="225"/>
        <v>43892</v>
      </c>
      <c r="C367" s="40" t="str">
        <f t="shared" si="212"/>
        <v/>
      </c>
      <c r="D367" s="18" t="str">
        <f t="shared" si="213"/>
        <v/>
      </c>
      <c r="E367" s="18" t="str">
        <f t="shared" si="214"/>
        <v/>
      </c>
      <c r="F367" s="44">
        <f t="shared" ca="1" si="215"/>
        <v>0</v>
      </c>
      <c r="G367" s="2"/>
      <c r="H367" s="3"/>
      <c r="I367" s="26" t="str">
        <f t="shared" si="216"/>
        <v/>
      </c>
      <c r="J367" s="4"/>
      <c r="K367" s="5"/>
      <c r="L367" s="6" t="str">
        <f t="shared" si="210"/>
        <v/>
      </c>
      <c r="M367" s="79"/>
      <c r="N367" s="45">
        <f t="shared" si="227"/>
        <v>0</v>
      </c>
      <c r="O367" s="42" t="str">
        <f t="shared" ca="1" si="220"/>
        <v/>
      </c>
      <c r="P367" s="43" t="str">
        <f t="shared" ca="1" si="221"/>
        <v/>
      </c>
      <c r="Q367" s="7" t="str">
        <f t="shared" ca="1" si="217"/>
        <v/>
      </c>
      <c r="R367" s="8" t="str">
        <f t="shared" ca="1" si="226"/>
        <v/>
      </c>
      <c r="S367" s="92" t="str">
        <f t="shared" si="219"/>
        <v/>
      </c>
      <c r="T367" s="96" t="str">
        <f t="shared" ca="1" si="222"/>
        <v/>
      </c>
      <c r="X367" s="101">
        <f t="shared" si="223"/>
        <v>1</v>
      </c>
      <c r="AA367" s="101" t="str">
        <f t="shared" si="224"/>
        <v/>
      </c>
      <c r="AB367" s="15"/>
      <c r="AC367" s="1"/>
      <c r="AD367"/>
      <c r="AE367" s="12"/>
      <c r="FZ367"/>
    </row>
    <row r="368" spans="1:182" x14ac:dyDescent="0.2">
      <c r="A368" s="20">
        <f t="shared" si="211"/>
        <v>43893</v>
      </c>
      <c r="B368" s="22">
        <f t="shared" si="225"/>
        <v>43893</v>
      </c>
      <c r="C368" s="40" t="str">
        <f t="shared" si="212"/>
        <v/>
      </c>
      <c r="D368" s="18" t="str">
        <f t="shared" si="213"/>
        <v/>
      </c>
      <c r="E368" s="18" t="str">
        <f t="shared" si="214"/>
        <v/>
      </c>
      <c r="F368" s="44">
        <f t="shared" ca="1" si="215"/>
        <v>0</v>
      </c>
      <c r="G368" s="2"/>
      <c r="H368" s="3"/>
      <c r="I368" s="26" t="str">
        <f t="shared" si="216"/>
        <v/>
      </c>
      <c r="J368" s="4"/>
      <c r="K368" s="5"/>
      <c r="L368" s="6" t="str">
        <f t="shared" si="210"/>
        <v/>
      </c>
      <c r="M368" s="79"/>
      <c r="N368" s="45">
        <f t="shared" si="227"/>
        <v>0</v>
      </c>
      <c r="O368" s="42" t="str">
        <f t="shared" ca="1" si="220"/>
        <v/>
      </c>
      <c r="P368" s="43" t="str">
        <f t="shared" ca="1" si="221"/>
        <v/>
      </c>
      <c r="Q368" s="7" t="str">
        <f t="shared" ca="1" si="217"/>
        <v/>
      </c>
      <c r="R368" s="8" t="str">
        <f t="shared" ca="1" si="226"/>
        <v/>
      </c>
      <c r="S368" s="92" t="str">
        <f t="shared" si="219"/>
        <v/>
      </c>
      <c r="T368" s="96" t="str">
        <f t="shared" ca="1" si="222"/>
        <v/>
      </c>
      <c r="X368" s="101">
        <f t="shared" si="223"/>
        <v>1</v>
      </c>
      <c r="AA368" s="101" t="str">
        <f t="shared" si="224"/>
        <v/>
      </c>
      <c r="AB368" s="15"/>
      <c r="AC368" s="1"/>
      <c r="AD368"/>
      <c r="AE368" s="12"/>
      <c r="FZ368"/>
    </row>
    <row r="369" spans="1:182" x14ac:dyDescent="0.2">
      <c r="A369" s="20">
        <f t="shared" si="211"/>
        <v>43894</v>
      </c>
      <c r="B369" s="22">
        <f t="shared" si="225"/>
        <v>43894</v>
      </c>
      <c r="C369" s="40" t="str">
        <f t="shared" si="212"/>
        <v/>
      </c>
      <c r="D369" s="18" t="str">
        <f t="shared" si="213"/>
        <v/>
      </c>
      <c r="E369" s="18" t="str">
        <f t="shared" si="214"/>
        <v/>
      </c>
      <c r="F369" s="44">
        <f t="shared" ca="1" si="215"/>
        <v>0</v>
      </c>
      <c r="G369" s="2"/>
      <c r="H369" s="3"/>
      <c r="I369" s="26" t="str">
        <f t="shared" si="216"/>
        <v/>
      </c>
      <c r="J369" s="4"/>
      <c r="K369" s="5"/>
      <c r="L369" s="6" t="str">
        <f t="shared" si="210"/>
        <v/>
      </c>
      <c r="M369" s="79"/>
      <c r="N369" s="45">
        <f t="shared" si="227"/>
        <v>0</v>
      </c>
      <c r="O369" s="42" t="str">
        <f t="shared" ca="1" si="220"/>
        <v/>
      </c>
      <c r="P369" s="43" t="str">
        <f t="shared" ca="1" si="221"/>
        <v/>
      </c>
      <c r="Q369" s="7" t="str">
        <f t="shared" ca="1" si="217"/>
        <v/>
      </c>
      <c r="R369" s="8" t="str">
        <f t="shared" ca="1" si="226"/>
        <v/>
      </c>
      <c r="S369" s="92" t="str">
        <f t="shared" si="219"/>
        <v/>
      </c>
      <c r="T369" s="96" t="str">
        <f t="shared" ca="1" si="222"/>
        <v/>
      </c>
      <c r="X369" s="101">
        <f t="shared" si="223"/>
        <v>1</v>
      </c>
      <c r="AA369" s="101" t="str">
        <f t="shared" si="224"/>
        <v/>
      </c>
      <c r="AB369" s="15"/>
      <c r="AC369" s="1"/>
      <c r="AD369"/>
      <c r="AE369" s="12"/>
      <c r="FZ369"/>
    </row>
    <row r="370" spans="1:182" x14ac:dyDescent="0.2">
      <c r="A370" s="20">
        <f t="shared" si="211"/>
        <v>43895</v>
      </c>
      <c r="B370" s="22">
        <f t="shared" si="225"/>
        <v>43895</v>
      </c>
      <c r="C370" s="40" t="str">
        <f t="shared" si="212"/>
        <v/>
      </c>
      <c r="D370" s="18" t="str">
        <f t="shared" si="213"/>
        <v/>
      </c>
      <c r="E370" s="18" t="str">
        <f t="shared" si="214"/>
        <v/>
      </c>
      <c r="F370" s="44">
        <f t="shared" ca="1" si="215"/>
        <v>0</v>
      </c>
      <c r="G370" s="2"/>
      <c r="H370" s="3"/>
      <c r="I370" s="26" t="str">
        <f t="shared" si="216"/>
        <v/>
      </c>
      <c r="J370" s="4"/>
      <c r="K370" s="5"/>
      <c r="L370" s="6" t="str">
        <f t="shared" si="210"/>
        <v/>
      </c>
      <c r="M370" s="79"/>
      <c r="N370" s="45">
        <f t="shared" si="227"/>
        <v>0</v>
      </c>
      <c r="O370" s="42" t="str">
        <f t="shared" ca="1" si="220"/>
        <v/>
      </c>
      <c r="P370" s="43" t="str">
        <f t="shared" ca="1" si="221"/>
        <v/>
      </c>
      <c r="Q370" s="7" t="str">
        <f t="shared" ca="1" si="217"/>
        <v/>
      </c>
      <c r="R370" s="8" t="str">
        <f t="shared" ca="1" si="226"/>
        <v/>
      </c>
      <c r="S370" s="92" t="str">
        <f t="shared" si="219"/>
        <v/>
      </c>
      <c r="T370" s="96" t="str">
        <f t="shared" ca="1" si="222"/>
        <v/>
      </c>
      <c r="X370" s="101">
        <f t="shared" si="223"/>
        <v>1</v>
      </c>
      <c r="AA370" s="101" t="str">
        <f t="shared" si="224"/>
        <v/>
      </c>
      <c r="AB370" s="15"/>
      <c r="AC370" s="1"/>
      <c r="AD370"/>
      <c r="AE370" s="12"/>
      <c r="FZ370"/>
    </row>
    <row r="371" spans="1:182" x14ac:dyDescent="0.2">
      <c r="A371" s="20">
        <f t="shared" si="211"/>
        <v>43896</v>
      </c>
      <c r="B371" s="22">
        <f t="shared" si="225"/>
        <v>43896</v>
      </c>
      <c r="C371" s="40" t="str">
        <f t="shared" si="212"/>
        <v/>
      </c>
      <c r="D371" s="18" t="str">
        <f t="shared" si="213"/>
        <v/>
      </c>
      <c r="E371" s="18" t="str">
        <f t="shared" si="214"/>
        <v/>
      </c>
      <c r="F371" s="44">
        <f t="shared" ca="1" si="215"/>
        <v>0</v>
      </c>
      <c r="G371" s="2"/>
      <c r="H371" s="3"/>
      <c r="I371" s="26" t="str">
        <f t="shared" si="216"/>
        <v/>
      </c>
      <c r="J371" s="4"/>
      <c r="K371" s="5"/>
      <c r="L371" s="6" t="str">
        <f t="shared" si="210"/>
        <v/>
      </c>
      <c r="M371" s="79"/>
      <c r="N371" s="45">
        <f t="shared" si="227"/>
        <v>0</v>
      </c>
      <c r="O371" s="42" t="str">
        <f t="shared" ca="1" si="220"/>
        <v/>
      </c>
      <c r="P371" s="43" t="str">
        <f t="shared" ca="1" si="221"/>
        <v/>
      </c>
      <c r="Q371" s="7" t="str">
        <f t="shared" ca="1" si="217"/>
        <v/>
      </c>
      <c r="R371" s="8" t="str">
        <f t="shared" ca="1" si="226"/>
        <v/>
      </c>
      <c r="S371" s="92" t="str">
        <f t="shared" si="219"/>
        <v/>
      </c>
      <c r="T371" s="96" t="str">
        <f t="shared" ca="1" si="222"/>
        <v/>
      </c>
      <c r="X371" s="101">
        <f t="shared" si="223"/>
        <v>1</v>
      </c>
      <c r="AA371" s="101" t="str">
        <f t="shared" si="224"/>
        <v/>
      </c>
      <c r="AB371" s="15"/>
      <c r="AC371" s="1"/>
      <c r="AD371"/>
      <c r="AE371" s="12"/>
      <c r="FZ371"/>
    </row>
    <row r="372" spans="1:182" x14ac:dyDescent="0.2">
      <c r="A372" s="20">
        <f t="shared" si="211"/>
        <v>43897</v>
      </c>
      <c r="B372" s="22">
        <f t="shared" si="225"/>
        <v>43897</v>
      </c>
      <c r="C372" s="40" t="str">
        <f t="shared" si="212"/>
        <v/>
      </c>
      <c r="D372" s="18" t="str">
        <f t="shared" si="213"/>
        <v/>
      </c>
      <c r="E372" s="18" t="str">
        <f t="shared" si="214"/>
        <v/>
      </c>
      <c r="F372" s="44">
        <f t="shared" ca="1" si="215"/>
        <v>0</v>
      </c>
      <c r="G372" s="2"/>
      <c r="H372" s="3"/>
      <c r="I372" s="26" t="str">
        <f t="shared" si="216"/>
        <v/>
      </c>
      <c r="J372" s="4"/>
      <c r="K372" s="5"/>
      <c r="L372" s="6" t="str">
        <f t="shared" si="210"/>
        <v/>
      </c>
      <c r="M372" s="79"/>
      <c r="N372" s="45">
        <f t="shared" si="227"/>
        <v>0</v>
      </c>
      <c r="O372" s="42" t="str">
        <f t="shared" ca="1" si="220"/>
        <v/>
      </c>
      <c r="P372" s="43" t="str">
        <f t="shared" ca="1" si="221"/>
        <v/>
      </c>
      <c r="Q372" s="7" t="str">
        <f t="shared" ca="1" si="217"/>
        <v/>
      </c>
      <c r="R372" s="8" t="str">
        <f t="shared" ca="1" si="226"/>
        <v/>
      </c>
      <c r="S372" s="92">
        <f t="shared" ca="1" si="219"/>
        <v>0</v>
      </c>
      <c r="T372" s="96" t="str">
        <f t="shared" ca="1" si="222"/>
        <v/>
      </c>
      <c r="X372" s="101" t="str">
        <f t="shared" si="223"/>
        <v/>
      </c>
      <c r="AA372" s="101" t="str">
        <f t="shared" si="224"/>
        <v/>
      </c>
      <c r="AB372" s="15"/>
      <c r="AC372" s="1"/>
      <c r="AD372"/>
      <c r="AE372" s="12"/>
      <c r="FZ372"/>
    </row>
    <row r="373" spans="1:182" x14ac:dyDescent="0.2">
      <c r="A373" s="20">
        <f t="shared" si="211"/>
        <v>43898</v>
      </c>
      <c r="B373" s="22">
        <f t="shared" si="225"/>
        <v>43898</v>
      </c>
      <c r="C373" s="40" t="str">
        <f t="shared" si="212"/>
        <v/>
      </c>
      <c r="D373" s="18" t="str">
        <f t="shared" si="213"/>
        <v/>
      </c>
      <c r="E373" s="18" t="str">
        <f t="shared" si="214"/>
        <v/>
      </c>
      <c r="F373" s="44">
        <f t="shared" ca="1" si="215"/>
        <v>0</v>
      </c>
      <c r="G373" s="2"/>
      <c r="H373" s="3"/>
      <c r="I373" s="26" t="str">
        <f t="shared" si="216"/>
        <v/>
      </c>
      <c r="J373" s="4"/>
      <c r="K373" s="5"/>
      <c r="L373" s="6" t="str">
        <f t="shared" ref="L373:L379" si="228">IF(K373="","",K373-J373)</f>
        <v/>
      </c>
      <c r="M373" s="79"/>
      <c r="N373" s="45">
        <f t="shared" si="227"/>
        <v>0</v>
      </c>
      <c r="O373" s="42" t="str">
        <f t="shared" ca="1" si="220"/>
        <v/>
      </c>
      <c r="P373" s="43" t="str">
        <f t="shared" ca="1" si="221"/>
        <v/>
      </c>
      <c r="Q373" s="7" t="str">
        <f t="shared" ca="1" si="217"/>
        <v/>
      </c>
      <c r="R373" s="8" t="str">
        <f t="shared" ca="1" si="226"/>
        <v/>
      </c>
      <c r="S373" s="92" t="str">
        <f t="shared" si="219"/>
        <v/>
      </c>
      <c r="T373" s="96" t="str">
        <f t="shared" ca="1" si="222"/>
        <v/>
      </c>
      <c r="X373" s="101" t="str">
        <f t="shared" si="223"/>
        <v/>
      </c>
      <c r="AA373" s="101" t="str">
        <f t="shared" si="224"/>
        <v/>
      </c>
      <c r="AB373" s="15"/>
      <c r="AC373" s="1"/>
      <c r="AD373"/>
      <c r="AE373" s="12"/>
      <c r="FZ373"/>
    </row>
    <row r="374" spans="1:182" x14ac:dyDescent="0.2">
      <c r="A374" s="20">
        <f t="shared" si="211"/>
        <v>43899</v>
      </c>
      <c r="B374" s="22">
        <f t="shared" si="225"/>
        <v>43899</v>
      </c>
      <c r="C374" s="40" t="str">
        <f t="shared" si="212"/>
        <v/>
      </c>
      <c r="D374" s="18" t="str">
        <f t="shared" si="213"/>
        <v/>
      </c>
      <c r="E374" s="18" t="str">
        <f t="shared" si="214"/>
        <v/>
      </c>
      <c r="F374" s="44">
        <f t="shared" ca="1" si="215"/>
        <v>0</v>
      </c>
      <c r="G374" s="2"/>
      <c r="H374" s="3"/>
      <c r="I374" s="26" t="str">
        <f t="shared" si="216"/>
        <v/>
      </c>
      <c r="J374" s="4"/>
      <c r="K374" s="5"/>
      <c r="L374" s="6" t="str">
        <f t="shared" si="228"/>
        <v/>
      </c>
      <c r="M374" s="79"/>
      <c r="N374" s="45">
        <f t="shared" si="227"/>
        <v>0</v>
      </c>
      <c r="O374" s="42" t="str">
        <f t="shared" ca="1" si="220"/>
        <v/>
      </c>
      <c r="P374" s="43" t="str">
        <f t="shared" ca="1" si="221"/>
        <v/>
      </c>
      <c r="Q374" s="7" t="str">
        <f t="shared" ca="1" si="217"/>
        <v/>
      </c>
      <c r="R374" s="8" t="str">
        <f t="shared" ca="1" si="226"/>
        <v/>
      </c>
      <c r="S374" s="92" t="str">
        <f t="shared" si="219"/>
        <v/>
      </c>
      <c r="T374" s="96" t="str">
        <f t="shared" ca="1" si="222"/>
        <v/>
      </c>
      <c r="X374" s="101">
        <f t="shared" si="223"/>
        <v>1</v>
      </c>
      <c r="AA374" s="101" t="str">
        <f t="shared" si="224"/>
        <v/>
      </c>
      <c r="AB374" s="15"/>
      <c r="AC374" s="1"/>
      <c r="AD374"/>
      <c r="AE374" s="12"/>
      <c r="FZ374"/>
    </row>
    <row r="375" spans="1:182" x14ac:dyDescent="0.2">
      <c r="A375" s="20">
        <f t="shared" si="211"/>
        <v>43900</v>
      </c>
      <c r="B375" s="22">
        <f t="shared" si="225"/>
        <v>43900</v>
      </c>
      <c r="C375" s="40" t="str">
        <f t="shared" si="212"/>
        <v/>
      </c>
      <c r="D375" s="18" t="str">
        <f t="shared" si="213"/>
        <v/>
      </c>
      <c r="E375" s="18" t="str">
        <f t="shared" si="214"/>
        <v/>
      </c>
      <c r="F375" s="44">
        <f t="shared" ca="1" si="215"/>
        <v>0</v>
      </c>
      <c r="G375" s="2"/>
      <c r="H375" s="3"/>
      <c r="I375" s="26" t="str">
        <f t="shared" si="216"/>
        <v/>
      </c>
      <c r="J375" s="4"/>
      <c r="K375" s="5"/>
      <c r="L375" s="6" t="str">
        <f t="shared" si="228"/>
        <v/>
      </c>
      <c r="M375" s="79"/>
      <c r="N375" s="45">
        <f t="shared" si="227"/>
        <v>0</v>
      </c>
      <c r="O375" s="42" t="str">
        <f t="shared" ca="1" si="220"/>
        <v/>
      </c>
      <c r="P375" s="43" t="str">
        <f t="shared" ca="1" si="221"/>
        <v/>
      </c>
      <c r="Q375" s="7" t="str">
        <f t="shared" ca="1" si="217"/>
        <v/>
      </c>
      <c r="R375" s="8" t="str">
        <f t="shared" ca="1" si="226"/>
        <v/>
      </c>
      <c r="S375" s="92" t="str">
        <f t="shared" si="219"/>
        <v/>
      </c>
      <c r="T375" s="96" t="str">
        <f t="shared" ca="1" si="222"/>
        <v/>
      </c>
      <c r="X375" s="101">
        <f t="shared" si="223"/>
        <v>1</v>
      </c>
      <c r="AA375" s="101" t="str">
        <f t="shared" si="224"/>
        <v/>
      </c>
      <c r="AB375" s="15"/>
      <c r="AC375" s="1"/>
      <c r="AD375"/>
      <c r="AE375" s="12"/>
      <c r="FZ375"/>
    </row>
    <row r="376" spans="1:182" x14ac:dyDescent="0.2">
      <c r="A376" s="20">
        <f t="shared" si="211"/>
        <v>43901</v>
      </c>
      <c r="B376" s="22">
        <f t="shared" si="225"/>
        <v>43901</v>
      </c>
      <c r="C376" s="40" t="str">
        <f t="shared" si="212"/>
        <v/>
      </c>
      <c r="D376" s="18" t="str">
        <f t="shared" si="213"/>
        <v/>
      </c>
      <c r="E376" s="18" t="str">
        <f t="shared" si="214"/>
        <v/>
      </c>
      <c r="F376" s="44">
        <f t="shared" ca="1" si="215"/>
        <v>0</v>
      </c>
      <c r="G376" s="2"/>
      <c r="H376" s="3"/>
      <c r="I376" s="26" t="str">
        <f t="shared" si="216"/>
        <v/>
      </c>
      <c r="J376" s="4"/>
      <c r="K376" s="5"/>
      <c r="L376" s="6" t="str">
        <f t="shared" si="228"/>
        <v/>
      </c>
      <c r="M376" s="79"/>
      <c r="N376" s="45">
        <f t="shared" si="227"/>
        <v>0</v>
      </c>
      <c r="O376" s="42" t="str">
        <f t="shared" ca="1" si="220"/>
        <v/>
      </c>
      <c r="P376" s="43" t="str">
        <f t="shared" ca="1" si="221"/>
        <v/>
      </c>
      <c r="Q376" s="7" t="str">
        <f t="shared" ca="1" si="217"/>
        <v/>
      </c>
      <c r="R376" s="8" t="str">
        <f t="shared" ca="1" si="226"/>
        <v/>
      </c>
      <c r="S376" s="92" t="str">
        <f t="shared" si="219"/>
        <v/>
      </c>
      <c r="T376" s="96" t="str">
        <f t="shared" ca="1" si="222"/>
        <v/>
      </c>
      <c r="X376" s="101">
        <f t="shared" si="223"/>
        <v>1</v>
      </c>
      <c r="AA376" s="101" t="str">
        <f t="shared" si="224"/>
        <v/>
      </c>
      <c r="AB376" s="15"/>
      <c r="AC376" s="1"/>
      <c r="AD376"/>
      <c r="AE376" s="12"/>
      <c r="FZ376"/>
    </row>
    <row r="377" spans="1:182" x14ac:dyDescent="0.2">
      <c r="A377" s="20">
        <f t="shared" si="211"/>
        <v>43902</v>
      </c>
      <c r="B377" s="22">
        <f t="shared" si="225"/>
        <v>43902</v>
      </c>
      <c r="C377" s="40" t="str">
        <f t="shared" si="212"/>
        <v/>
      </c>
      <c r="D377" s="18" t="str">
        <f t="shared" si="213"/>
        <v/>
      </c>
      <c r="E377" s="18" t="str">
        <f t="shared" si="214"/>
        <v/>
      </c>
      <c r="F377" s="44">
        <f t="shared" ca="1" si="215"/>
        <v>0</v>
      </c>
      <c r="G377" s="2"/>
      <c r="H377" s="3"/>
      <c r="I377" s="26" t="str">
        <f t="shared" si="216"/>
        <v/>
      </c>
      <c r="J377" s="4"/>
      <c r="K377" s="5"/>
      <c r="L377" s="6" t="str">
        <f t="shared" si="228"/>
        <v/>
      </c>
      <c r="M377" s="79"/>
      <c r="N377" s="45">
        <f t="shared" si="227"/>
        <v>0</v>
      </c>
      <c r="O377" s="42" t="str">
        <f t="shared" ca="1" si="220"/>
        <v/>
      </c>
      <c r="P377" s="43" t="str">
        <f t="shared" ca="1" si="221"/>
        <v/>
      </c>
      <c r="Q377" s="7" t="str">
        <f t="shared" ca="1" si="217"/>
        <v/>
      </c>
      <c r="R377" s="8" t="str">
        <f t="shared" ca="1" si="226"/>
        <v/>
      </c>
      <c r="S377" s="92" t="str">
        <f t="shared" si="219"/>
        <v/>
      </c>
      <c r="T377" s="96" t="str">
        <f t="shared" ca="1" si="222"/>
        <v/>
      </c>
      <c r="X377" s="101">
        <f t="shared" si="223"/>
        <v>1</v>
      </c>
      <c r="AA377" s="101" t="str">
        <f t="shared" si="224"/>
        <v/>
      </c>
      <c r="AB377" s="15"/>
      <c r="AC377" s="1"/>
      <c r="AD377"/>
      <c r="AE377" s="12"/>
      <c r="FZ377"/>
    </row>
    <row r="378" spans="1:182" x14ac:dyDescent="0.2">
      <c r="A378" s="20">
        <f t="shared" si="211"/>
        <v>43903</v>
      </c>
      <c r="B378" s="22">
        <f t="shared" si="225"/>
        <v>43903</v>
      </c>
      <c r="C378" s="40" t="str">
        <f t="shared" si="212"/>
        <v/>
      </c>
      <c r="D378" s="18" t="str">
        <f t="shared" si="213"/>
        <v/>
      </c>
      <c r="E378" s="18" t="str">
        <f t="shared" si="214"/>
        <v/>
      </c>
      <c r="F378" s="44">
        <f t="shared" ca="1" si="215"/>
        <v>0</v>
      </c>
      <c r="G378" s="2"/>
      <c r="H378" s="3"/>
      <c r="I378" s="26" t="str">
        <f t="shared" si="216"/>
        <v/>
      </c>
      <c r="J378" s="4"/>
      <c r="K378" s="5"/>
      <c r="L378" s="6" t="str">
        <f t="shared" si="228"/>
        <v/>
      </c>
      <c r="M378" s="79"/>
      <c r="N378" s="45">
        <f t="shared" si="227"/>
        <v>0</v>
      </c>
      <c r="O378" s="42" t="str">
        <f t="shared" ca="1" si="220"/>
        <v/>
      </c>
      <c r="P378" s="43" t="str">
        <f t="shared" ca="1" si="221"/>
        <v/>
      </c>
      <c r="Q378" s="7" t="str">
        <f t="shared" ca="1" si="217"/>
        <v/>
      </c>
      <c r="R378" s="8" t="str">
        <f t="shared" ca="1" si="226"/>
        <v/>
      </c>
      <c r="S378" s="92" t="str">
        <f t="shared" si="219"/>
        <v/>
      </c>
      <c r="T378" s="96" t="str">
        <f t="shared" ca="1" si="222"/>
        <v/>
      </c>
      <c r="X378" s="101">
        <f t="shared" si="223"/>
        <v>1</v>
      </c>
      <c r="AA378" s="101" t="str">
        <f t="shared" si="224"/>
        <v/>
      </c>
      <c r="AB378" s="15"/>
      <c r="AC378" s="1"/>
      <c r="AD378"/>
      <c r="AE378" s="12"/>
      <c r="FZ378"/>
    </row>
    <row r="379" spans="1:182" x14ac:dyDescent="0.2">
      <c r="A379" s="20">
        <f>+B379</f>
        <v>43904</v>
      </c>
      <c r="B379" s="22">
        <f t="shared" si="225"/>
        <v>43904</v>
      </c>
      <c r="C379" s="40" t="str">
        <f t="shared" si="212"/>
        <v/>
      </c>
      <c r="D379" s="18" t="str">
        <f t="shared" si="213"/>
        <v/>
      </c>
      <c r="E379" s="18" t="str">
        <f t="shared" si="214"/>
        <v/>
      </c>
      <c r="F379" s="44">
        <f t="shared" ca="1" si="215"/>
        <v>0</v>
      </c>
      <c r="G379" s="2"/>
      <c r="H379" s="3"/>
      <c r="I379" s="26" t="str">
        <f t="shared" si="216"/>
        <v/>
      </c>
      <c r="J379" s="4"/>
      <c r="K379" s="5"/>
      <c r="L379" s="6" t="str">
        <f t="shared" si="228"/>
        <v/>
      </c>
      <c r="M379" s="79"/>
      <c r="N379" s="45">
        <f t="shared" si="227"/>
        <v>0</v>
      </c>
      <c r="O379" s="42" t="str">
        <f t="shared" ca="1" si="220"/>
        <v/>
      </c>
      <c r="P379" s="43" t="str">
        <f t="shared" ca="1" si="221"/>
        <v/>
      </c>
      <c r="Q379" s="7" t="str">
        <f t="shared" ca="1" si="217"/>
        <v/>
      </c>
      <c r="R379" s="8" t="str">
        <f t="shared" ca="1" si="226"/>
        <v/>
      </c>
      <c r="S379" s="92">
        <f t="shared" ca="1" si="219"/>
        <v>0</v>
      </c>
      <c r="T379" s="96" t="str">
        <f t="shared" ca="1" si="222"/>
        <v/>
      </c>
      <c r="X379" s="101" t="str">
        <f t="shared" si="223"/>
        <v/>
      </c>
      <c r="AA379" s="101" t="str">
        <f t="shared" si="224"/>
        <v/>
      </c>
      <c r="AB379" s="15"/>
      <c r="AC379" s="1"/>
      <c r="AD379"/>
      <c r="AE379" s="12"/>
      <c r="FZ379"/>
    </row>
    <row r="380" spans="1:182" x14ac:dyDescent="0.2">
      <c r="G380" s="9"/>
      <c r="H380" s="9"/>
      <c r="I380" s="9"/>
      <c r="L380" s="9"/>
      <c r="M380" s="34"/>
      <c r="N380" s="9"/>
      <c r="O380" s="9"/>
      <c r="Q380" s="1"/>
      <c r="T380" s="95"/>
      <c r="X380" s="101"/>
      <c r="AB380" s="15"/>
      <c r="AC380" s="1"/>
      <c r="AD380"/>
      <c r="AE380" s="12"/>
      <c r="FZ380"/>
    </row>
    <row r="381" spans="1:182" x14ac:dyDescent="0.2">
      <c r="G381" s="9"/>
      <c r="H381" s="9"/>
      <c r="I381" s="9"/>
      <c r="L381" s="9"/>
      <c r="M381" s="34"/>
      <c r="N381" s="9"/>
      <c r="O381" s="9"/>
      <c r="Q381" s="1"/>
      <c r="T381" s="95"/>
      <c r="X381" s="101"/>
      <c r="AB381" s="15"/>
      <c r="AC381" s="1"/>
      <c r="AD381"/>
      <c r="AE381" s="12"/>
      <c r="FZ381"/>
    </row>
    <row r="382" spans="1:182" x14ac:dyDescent="0.2">
      <c r="G382" s="9"/>
      <c r="H382" s="9"/>
      <c r="I382" s="9"/>
      <c r="L382" s="9"/>
      <c r="M382" s="34"/>
      <c r="N382" s="9"/>
      <c r="O382" s="9"/>
      <c r="Q382" s="1"/>
      <c r="T382" s="95"/>
      <c r="X382" s="101"/>
      <c r="AB382" s="15"/>
      <c r="AC382" s="1"/>
      <c r="AD382"/>
      <c r="AE382" s="12"/>
      <c r="FZ382"/>
    </row>
    <row r="383" spans="1:182" x14ac:dyDescent="0.2">
      <c r="G383" s="9"/>
      <c r="H383" s="9"/>
      <c r="I383" s="9"/>
      <c r="L383" s="9"/>
      <c r="M383" s="34"/>
      <c r="N383" s="9"/>
      <c r="O383" s="9"/>
      <c r="Q383" s="1"/>
      <c r="T383" s="95"/>
      <c r="X383" s="101"/>
      <c r="AB383" s="15"/>
      <c r="AC383" s="1"/>
      <c r="AD383"/>
      <c r="AE383" s="12"/>
      <c r="FZ383"/>
    </row>
    <row r="384" spans="1:182" x14ac:dyDescent="0.2">
      <c r="G384" s="9"/>
      <c r="H384" s="9"/>
      <c r="I384" s="9"/>
      <c r="L384" s="9"/>
      <c r="M384" s="34"/>
      <c r="N384" s="9"/>
      <c r="O384" s="9"/>
      <c r="Q384" s="1"/>
      <c r="T384" s="95"/>
      <c r="X384" s="101"/>
      <c r="AB384" s="15"/>
      <c r="AC384" s="1"/>
      <c r="AD384"/>
      <c r="AE384" s="12"/>
      <c r="FZ384"/>
    </row>
    <row r="385" spans="7:182" x14ac:dyDescent="0.2">
      <c r="G385" s="9"/>
      <c r="H385" s="9"/>
      <c r="I385" s="9"/>
      <c r="L385" s="9"/>
      <c r="M385" s="34"/>
      <c r="N385" s="9"/>
      <c r="O385" s="9"/>
      <c r="Q385" s="1"/>
      <c r="T385" s="95"/>
      <c r="X385" s="101"/>
      <c r="AB385" s="15"/>
      <c r="AC385" s="1"/>
      <c r="AD385"/>
      <c r="AE385" s="12"/>
      <c r="FZ385"/>
    </row>
    <row r="386" spans="7:182" x14ac:dyDescent="0.2">
      <c r="G386" s="9"/>
      <c r="H386" s="9"/>
      <c r="I386" s="9"/>
      <c r="L386" s="9"/>
      <c r="M386" s="34"/>
      <c r="N386" s="9"/>
      <c r="O386" s="9"/>
      <c r="Q386" s="1"/>
      <c r="T386" s="95"/>
      <c r="X386" s="101"/>
      <c r="AB386" s="15"/>
      <c r="AC386" s="1"/>
      <c r="AD386"/>
      <c r="AE386" s="12"/>
      <c r="FZ386"/>
    </row>
    <row r="387" spans="7:182" x14ac:dyDescent="0.2">
      <c r="G387" s="9"/>
      <c r="H387" s="9"/>
      <c r="I387" s="9"/>
      <c r="L387" s="9"/>
      <c r="M387" s="34"/>
      <c r="N387" s="9"/>
      <c r="O387" s="9"/>
      <c r="Q387" s="1"/>
      <c r="T387" s="95"/>
      <c r="X387" s="101"/>
      <c r="AB387" s="15"/>
      <c r="AC387" s="1"/>
      <c r="AD387"/>
      <c r="AE387" s="12"/>
      <c r="FZ387"/>
    </row>
    <row r="388" spans="7:182" x14ac:dyDescent="0.2">
      <c r="G388" s="9"/>
      <c r="H388" s="9"/>
      <c r="I388" s="9"/>
      <c r="L388" s="9"/>
      <c r="M388" s="34"/>
      <c r="N388" s="9"/>
      <c r="O388" s="9"/>
      <c r="Q388" s="1"/>
      <c r="T388" s="95"/>
      <c r="X388" s="101"/>
      <c r="AB388" s="15"/>
      <c r="AC388" s="1"/>
      <c r="AD388"/>
      <c r="AE388" s="12"/>
      <c r="FZ388"/>
    </row>
    <row r="389" spans="7:182" x14ac:dyDescent="0.2">
      <c r="G389" s="9"/>
      <c r="H389" s="9"/>
      <c r="I389" s="9"/>
      <c r="L389" s="9"/>
      <c r="M389" s="34"/>
      <c r="N389" s="9"/>
      <c r="O389" s="9"/>
      <c r="Q389" s="1"/>
      <c r="T389" s="95"/>
      <c r="X389" s="101"/>
      <c r="AB389" s="15"/>
      <c r="AC389" s="1"/>
      <c r="AD389"/>
      <c r="AE389" s="12"/>
      <c r="FZ389"/>
    </row>
    <row r="390" spans="7:182" x14ac:dyDescent="0.2">
      <c r="G390" s="9"/>
      <c r="H390" s="9"/>
      <c r="I390" s="9"/>
      <c r="L390" s="9"/>
      <c r="M390" s="34"/>
      <c r="N390" s="9"/>
      <c r="O390" s="9"/>
      <c r="Q390" s="1"/>
      <c r="T390" s="95"/>
      <c r="X390" s="101"/>
      <c r="AB390" s="15"/>
      <c r="AC390" s="1"/>
      <c r="AD390"/>
      <c r="AE390" s="12"/>
      <c r="FZ390"/>
    </row>
    <row r="391" spans="7:182" x14ac:dyDescent="0.2">
      <c r="G391" s="9"/>
      <c r="H391" s="9"/>
      <c r="I391" s="9"/>
      <c r="L391" s="9"/>
      <c r="M391" s="34"/>
      <c r="N391" s="9"/>
      <c r="O391" s="9"/>
      <c r="Q391" s="1"/>
      <c r="T391" s="95"/>
      <c r="X391" s="101"/>
      <c r="AB391" s="15"/>
      <c r="AC391" s="1"/>
      <c r="AD391"/>
      <c r="AE391" s="12"/>
      <c r="FZ391"/>
    </row>
    <row r="392" spans="7:182" x14ac:dyDescent="0.2">
      <c r="G392" s="9"/>
      <c r="H392" s="9"/>
      <c r="I392" s="9"/>
      <c r="L392" s="9"/>
      <c r="M392" s="34"/>
      <c r="N392" s="9"/>
      <c r="O392" s="9"/>
      <c r="Q392" s="1"/>
      <c r="T392" s="95"/>
      <c r="X392" s="101"/>
      <c r="AB392" s="15"/>
      <c r="AC392" s="1"/>
      <c r="AD392"/>
      <c r="AE392" s="12"/>
      <c r="FZ392"/>
    </row>
    <row r="393" spans="7:182" x14ac:dyDescent="0.2">
      <c r="G393" s="9"/>
      <c r="H393" s="9"/>
      <c r="I393" s="9"/>
      <c r="L393" s="9"/>
      <c r="M393" s="34"/>
      <c r="N393" s="9"/>
      <c r="O393" s="9"/>
      <c r="Q393" s="1"/>
      <c r="T393" s="95"/>
      <c r="X393" s="101"/>
      <c r="AB393" s="15"/>
      <c r="AC393" s="1"/>
      <c r="AD393"/>
      <c r="AE393" s="12"/>
      <c r="FZ393"/>
    </row>
    <row r="394" spans="7:182" x14ac:dyDescent="0.2">
      <c r="G394" s="9"/>
      <c r="H394" s="9"/>
      <c r="I394" s="9"/>
      <c r="L394" s="9"/>
      <c r="M394" s="34"/>
      <c r="N394" s="9"/>
      <c r="O394" s="9"/>
      <c r="Q394" s="1"/>
      <c r="T394" s="95"/>
      <c r="X394" s="101"/>
      <c r="AB394" s="15"/>
      <c r="AC394" s="1"/>
      <c r="AD394"/>
      <c r="AE394" s="12"/>
      <c r="FZ394"/>
    </row>
    <row r="395" spans="7:182" x14ac:dyDescent="0.2">
      <c r="G395" s="9"/>
      <c r="H395" s="9"/>
      <c r="I395" s="9"/>
      <c r="L395" s="9"/>
      <c r="M395" s="34"/>
      <c r="N395" s="9"/>
      <c r="O395" s="9"/>
      <c r="Q395" s="1"/>
      <c r="T395" s="95"/>
      <c r="X395" s="101"/>
      <c r="AB395" s="15"/>
      <c r="AC395" s="1"/>
      <c r="AD395"/>
      <c r="AE395" s="12"/>
      <c r="FZ395"/>
    </row>
    <row r="396" spans="7:182" x14ac:dyDescent="0.2">
      <c r="G396" s="9"/>
      <c r="H396" s="9"/>
      <c r="I396" s="9"/>
      <c r="L396" s="9"/>
      <c r="M396" s="34"/>
      <c r="N396" s="9"/>
      <c r="O396" s="9"/>
      <c r="Q396" s="1"/>
      <c r="T396" s="95"/>
      <c r="X396" s="101"/>
      <c r="AB396" s="15"/>
      <c r="AC396" s="1"/>
      <c r="AD396"/>
      <c r="AE396" s="12"/>
      <c r="FZ396"/>
    </row>
    <row r="397" spans="7:182" x14ac:dyDescent="0.2">
      <c r="G397" s="9"/>
      <c r="H397" s="9"/>
      <c r="I397" s="9"/>
      <c r="L397" s="9"/>
      <c r="M397" s="34"/>
      <c r="N397" s="9"/>
      <c r="O397" s="9"/>
      <c r="Q397" s="1"/>
      <c r="T397" s="95"/>
      <c r="X397" s="101"/>
      <c r="AB397" s="15"/>
      <c r="AC397" s="1"/>
      <c r="AD397"/>
      <c r="AE397" s="12"/>
      <c r="FZ397"/>
    </row>
    <row r="398" spans="7:182" x14ac:dyDescent="0.2">
      <c r="G398" s="9"/>
      <c r="H398" s="9"/>
      <c r="I398" s="9"/>
      <c r="L398" s="9"/>
      <c r="M398" s="34"/>
      <c r="N398" s="9"/>
      <c r="O398" s="9"/>
      <c r="Q398" s="1"/>
      <c r="T398" s="95"/>
      <c r="X398" s="101"/>
      <c r="AB398" s="15"/>
      <c r="AC398" s="1"/>
      <c r="AD398"/>
      <c r="AE398" s="12"/>
      <c r="FZ398"/>
    </row>
    <row r="399" spans="7:182" x14ac:dyDescent="0.2">
      <c r="G399" s="9"/>
      <c r="H399" s="9"/>
      <c r="I399" s="9"/>
      <c r="L399" s="9"/>
      <c r="M399" s="34"/>
      <c r="N399" s="9"/>
      <c r="O399" s="9"/>
      <c r="Q399" s="1"/>
      <c r="T399" s="95"/>
      <c r="X399" s="101"/>
      <c r="AB399" s="15"/>
      <c r="AC399" s="1"/>
      <c r="AD399"/>
      <c r="AE399" s="12"/>
      <c r="FZ399"/>
    </row>
    <row r="400" spans="7:182" x14ac:dyDescent="0.2">
      <c r="G400" s="9"/>
      <c r="H400" s="9"/>
      <c r="I400" s="9"/>
      <c r="L400" s="9"/>
      <c r="M400" s="34"/>
      <c r="N400" s="9"/>
      <c r="O400" s="9"/>
      <c r="Q400" s="1"/>
      <c r="T400" s="95"/>
      <c r="X400" s="101"/>
      <c r="AB400" s="15"/>
      <c r="AC400" s="1"/>
      <c r="AD400"/>
      <c r="AE400" s="12"/>
      <c r="FZ400"/>
    </row>
    <row r="401" spans="7:182" x14ac:dyDescent="0.2">
      <c r="G401" s="9"/>
      <c r="H401" s="9"/>
      <c r="I401" s="9"/>
      <c r="L401" s="9"/>
      <c r="M401" s="34"/>
      <c r="N401" s="9"/>
      <c r="O401" s="9"/>
      <c r="Q401" s="1"/>
      <c r="T401" s="95"/>
      <c r="X401" s="101"/>
      <c r="AB401" s="15"/>
      <c r="AC401" s="1"/>
      <c r="AD401"/>
      <c r="AE401" s="12"/>
      <c r="FZ401"/>
    </row>
    <row r="402" spans="7:182" x14ac:dyDescent="0.2">
      <c r="G402" s="9"/>
      <c r="H402" s="9"/>
      <c r="I402" s="9"/>
      <c r="L402" s="9"/>
      <c r="M402" s="34"/>
      <c r="N402" s="9"/>
      <c r="O402" s="9"/>
      <c r="Q402" s="1"/>
      <c r="T402" s="95"/>
      <c r="X402" s="101"/>
      <c r="AB402" s="15"/>
      <c r="AC402" s="1"/>
      <c r="AD402"/>
      <c r="AE402" s="12"/>
      <c r="FZ402"/>
    </row>
    <row r="403" spans="7:182" x14ac:dyDescent="0.2">
      <c r="G403" s="9"/>
      <c r="H403" s="9"/>
      <c r="I403" s="9"/>
      <c r="L403" s="9"/>
      <c r="M403" s="34"/>
      <c r="N403" s="9"/>
      <c r="O403" s="9"/>
      <c r="Q403" s="1"/>
      <c r="T403" s="95"/>
      <c r="X403" s="101"/>
      <c r="AB403" s="15"/>
      <c r="AC403" s="1"/>
      <c r="AD403"/>
      <c r="AE403" s="12"/>
      <c r="FZ403"/>
    </row>
    <row r="404" spans="7:182" x14ac:dyDescent="0.2">
      <c r="G404" s="9"/>
      <c r="H404" s="9"/>
      <c r="I404" s="9"/>
      <c r="L404" s="9"/>
      <c r="M404" s="34"/>
      <c r="N404" s="9"/>
      <c r="O404" s="9"/>
      <c r="Q404" s="1"/>
      <c r="T404" s="95"/>
      <c r="X404" s="101"/>
      <c r="AB404" s="15"/>
      <c r="AC404" s="1"/>
      <c r="AD404"/>
      <c r="AE404" s="12"/>
      <c r="FZ404"/>
    </row>
    <row r="405" spans="7:182" x14ac:dyDescent="0.2">
      <c r="G405" s="9"/>
      <c r="H405" s="9"/>
      <c r="I405" s="9"/>
      <c r="L405" s="9"/>
      <c r="M405" s="34"/>
      <c r="N405" s="9"/>
      <c r="O405" s="9"/>
      <c r="Q405" s="1"/>
      <c r="T405" s="95"/>
      <c r="X405" s="101"/>
      <c r="AB405" s="15"/>
      <c r="AC405" s="1"/>
      <c r="AD405"/>
      <c r="AE405" s="12"/>
      <c r="FZ405"/>
    </row>
    <row r="406" spans="7:182" x14ac:dyDescent="0.2">
      <c r="G406" s="9"/>
      <c r="H406" s="9"/>
      <c r="I406" s="9"/>
      <c r="L406" s="9"/>
      <c r="M406" s="34"/>
      <c r="N406" s="9"/>
      <c r="O406" s="9"/>
      <c r="Q406" s="1"/>
      <c r="T406" s="95"/>
      <c r="X406" s="101"/>
      <c r="AB406" s="15"/>
      <c r="AC406" s="1"/>
      <c r="AD406"/>
      <c r="AE406" s="12"/>
      <c r="FZ406"/>
    </row>
    <row r="407" spans="7:182" x14ac:dyDescent="0.2">
      <c r="G407" s="9"/>
      <c r="H407" s="9"/>
      <c r="I407" s="9"/>
      <c r="L407" s="9"/>
      <c r="M407" s="34"/>
      <c r="N407" s="9"/>
      <c r="O407" s="9"/>
      <c r="Q407" s="1"/>
      <c r="T407" s="95"/>
      <c r="X407" s="101"/>
      <c r="AB407" s="15"/>
      <c r="AC407" s="1"/>
      <c r="AD407"/>
      <c r="AE407" s="12"/>
      <c r="FZ407"/>
    </row>
    <row r="408" spans="7:182" x14ac:dyDescent="0.2">
      <c r="G408" s="9"/>
      <c r="H408" s="9"/>
      <c r="I408" s="9"/>
      <c r="L408" s="9"/>
      <c r="M408" s="34"/>
      <c r="N408" s="9"/>
      <c r="O408" s="9"/>
      <c r="Q408" s="1"/>
      <c r="T408" s="95"/>
      <c r="X408" s="101"/>
      <c r="AB408" s="15"/>
      <c r="AC408" s="1"/>
      <c r="AD408"/>
      <c r="AE408" s="12"/>
      <c r="FZ408"/>
    </row>
    <row r="409" spans="7:182" x14ac:dyDescent="0.2">
      <c r="G409" s="9"/>
      <c r="H409" s="9"/>
      <c r="I409" s="9"/>
      <c r="L409" s="9"/>
      <c r="M409" s="34"/>
      <c r="N409" s="9"/>
      <c r="O409" s="9"/>
      <c r="Q409" s="1"/>
      <c r="T409" s="95"/>
      <c r="X409" s="101"/>
      <c r="AB409" s="15"/>
      <c r="AC409" s="1"/>
      <c r="AD409"/>
      <c r="AE409" s="12"/>
      <c r="FZ409"/>
    </row>
    <row r="410" spans="7:182" x14ac:dyDescent="0.2">
      <c r="G410" s="9"/>
      <c r="H410" s="9"/>
      <c r="I410" s="9"/>
      <c r="L410" s="9"/>
      <c r="M410" s="34"/>
      <c r="N410" s="9"/>
      <c r="O410" s="9"/>
      <c r="Q410" s="1"/>
      <c r="T410" s="95"/>
      <c r="X410" s="101"/>
      <c r="AB410" s="15"/>
      <c r="AC410" s="1"/>
      <c r="AD410"/>
      <c r="AE410" s="12"/>
      <c r="FZ410"/>
    </row>
    <row r="411" spans="7:182" x14ac:dyDescent="0.2">
      <c r="G411" s="9"/>
      <c r="H411" s="9"/>
      <c r="I411" s="9"/>
      <c r="L411" s="9"/>
      <c r="M411" s="34"/>
      <c r="N411" s="9"/>
      <c r="O411" s="9"/>
      <c r="Q411" s="1"/>
      <c r="T411" s="95"/>
      <c r="X411" s="101"/>
      <c r="AB411" s="15"/>
      <c r="AC411" s="1"/>
      <c r="AD411"/>
      <c r="AE411" s="12"/>
      <c r="FZ411"/>
    </row>
    <row r="412" spans="7:182" x14ac:dyDescent="0.2">
      <c r="G412" s="9"/>
      <c r="H412" s="9"/>
      <c r="I412" s="9"/>
      <c r="L412" s="9"/>
      <c r="M412" s="77"/>
      <c r="N412" s="34"/>
      <c r="O412" s="9"/>
      <c r="P412" s="9"/>
    </row>
    <row r="413" spans="7:182" x14ac:dyDescent="0.2">
      <c r="G413" s="9"/>
      <c r="H413" s="9"/>
      <c r="I413" s="9"/>
      <c r="L413" s="9"/>
      <c r="M413" s="77"/>
      <c r="N413" s="34"/>
      <c r="O413" s="9"/>
      <c r="P413" s="9"/>
    </row>
    <row r="414" spans="7:182" x14ac:dyDescent="0.2">
      <c r="G414" s="9"/>
      <c r="H414" s="9"/>
      <c r="I414" s="9"/>
      <c r="L414" s="9"/>
      <c r="M414" s="77"/>
      <c r="N414" s="34"/>
      <c r="O414" s="9"/>
      <c r="P414" s="9"/>
    </row>
    <row r="415" spans="7:182" x14ac:dyDescent="0.2">
      <c r="G415" s="9"/>
      <c r="H415" s="9"/>
      <c r="I415" s="9"/>
      <c r="L415" s="9"/>
      <c r="M415" s="77"/>
      <c r="N415" s="34"/>
      <c r="O415" s="9"/>
      <c r="P415" s="9"/>
    </row>
    <row r="416" spans="7:182" x14ac:dyDescent="0.2">
      <c r="G416" s="9"/>
      <c r="H416" s="9"/>
      <c r="I416" s="9"/>
      <c r="L416" s="9"/>
      <c r="M416" s="77"/>
      <c r="N416" s="34"/>
      <c r="O416" s="9"/>
      <c r="P416" s="9"/>
    </row>
    <row r="417" spans="7:16" x14ac:dyDescent="0.2">
      <c r="G417" s="9"/>
      <c r="H417" s="9"/>
      <c r="I417" s="9"/>
      <c r="L417" s="9"/>
      <c r="M417" s="77"/>
      <c r="N417" s="34"/>
      <c r="O417" s="9"/>
      <c r="P417" s="9"/>
    </row>
    <row r="418" spans="7:16" x14ac:dyDescent="0.2">
      <c r="G418" s="9"/>
      <c r="H418" s="9"/>
      <c r="I418" s="9"/>
      <c r="L418" s="9"/>
      <c r="M418" s="77"/>
      <c r="N418" s="34"/>
      <c r="O418" s="9"/>
      <c r="P418" s="9"/>
    </row>
    <row r="419" spans="7:16" x14ac:dyDescent="0.2">
      <c r="G419" s="9"/>
      <c r="H419" s="9"/>
      <c r="I419" s="9"/>
      <c r="L419" s="9"/>
      <c r="M419" s="77"/>
      <c r="N419" s="34"/>
      <c r="O419" s="9"/>
      <c r="P419" s="9"/>
    </row>
    <row r="420" spans="7:16" x14ac:dyDescent="0.2">
      <c r="G420" s="9"/>
      <c r="H420" s="9"/>
      <c r="I420" s="9"/>
      <c r="L420" s="9"/>
      <c r="M420" s="77"/>
      <c r="N420" s="34"/>
      <c r="O420" s="9"/>
      <c r="P420" s="9"/>
    </row>
    <row r="421" spans="7:16" x14ac:dyDescent="0.2">
      <c r="G421" s="9"/>
      <c r="H421" s="9"/>
      <c r="I421" s="9"/>
      <c r="L421" s="9"/>
      <c r="M421" s="77"/>
      <c r="N421" s="34"/>
      <c r="O421" s="9"/>
      <c r="P421" s="9"/>
    </row>
    <row r="422" spans="7:16" x14ac:dyDescent="0.2">
      <c r="G422" s="9"/>
      <c r="H422" s="9"/>
      <c r="I422" s="9"/>
      <c r="L422" s="9"/>
      <c r="M422" s="77"/>
      <c r="N422" s="34"/>
      <c r="O422" s="9"/>
      <c r="P422" s="9"/>
    </row>
    <row r="423" spans="7:16" x14ac:dyDescent="0.2">
      <c r="G423" s="9"/>
      <c r="H423" s="9"/>
      <c r="I423" s="9"/>
      <c r="L423" s="9"/>
      <c r="M423" s="77"/>
      <c r="N423" s="34"/>
      <c r="O423" s="9"/>
      <c r="P423" s="9"/>
    </row>
    <row r="424" spans="7:16" x14ac:dyDescent="0.2">
      <c r="G424" s="9"/>
      <c r="H424" s="9"/>
      <c r="I424" s="9"/>
      <c r="L424" s="9"/>
      <c r="M424" s="77"/>
      <c r="N424" s="34"/>
      <c r="O424" s="9"/>
      <c r="P424" s="9"/>
    </row>
    <row r="425" spans="7:16" x14ac:dyDescent="0.2">
      <c r="G425" s="9"/>
      <c r="H425" s="9"/>
      <c r="I425" s="9"/>
      <c r="L425" s="9"/>
      <c r="M425" s="77"/>
      <c r="N425" s="34"/>
      <c r="O425" s="9"/>
      <c r="P425" s="9"/>
    </row>
    <row r="426" spans="7:16" x14ac:dyDescent="0.2">
      <c r="G426" s="9"/>
      <c r="H426" s="9"/>
      <c r="I426" s="9"/>
      <c r="L426" s="9"/>
      <c r="M426" s="77"/>
      <c r="N426" s="34"/>
      <c r="O426" s="9"/>
      <c r="P426" s="9"/>
    </row>
    <row r="427" spans="7:16" x14ac:dyDescent="0.2">
      <c r="G427" s="9"/>
      <c r="H427" s="9"/>
      <c r="I427" s="9"/>
      <c r="L427" s="9"/>
      <c r="M427" s="77"/>
      <c r="N427" s="34"/>
      <c r="O427" s="9"/>
      <c r="P427" s="9"/>
    </row>
    <row r="428" spans="7:16" x14ac:dyDescent="0.2">
      <c r="G428" s="9"/>
      <c r="H428" s="9"/>
      <c r="I428" s="9"/>
      <c r="L428" s="9"/>
      <c r="M428" s="77"/>
      <c r="N428" s="34"/>
      <c r="O428" s="9"/>
      <c r="P428" s="9"/>
    </row>
    <row r="429" spans="7:16" x14ac:dyDescent="0.2">
      <c r="G429" s="9"/>
      <c r="H429" s="9"/>
      <c r="I429" s="9"/>
      <c r="L429" s="9"/>
      <c r="M429" s="77"/>
      <c r="N429" s="34"/>
      <c r="O429" s="9"/>
      <c r="P429" s="9"/>
    </row>
    <row r="430" spans="7:16" x14ac:dyDescent="0.2">
      <c r="G430" s="9"/>
      <c r="H430" s="9"/>
      <c r="I430" s="9"/>
      <c r="L430" s="9"/>
      <c r="M430" s="77"/>
      <c r="N430" s="34"/>
      <c r="O430" s="9"/>
      <c r="P430" s="9"/>
    </row>
    <row r="431" spans="7:16" x14ac:dyDescent="0.2">
      <c r="G431" s="9"/>
      <c r="H431" s="9"/>
      <c r="I431" s="9"/>
      <c r="L431" s="9"/>
      <c r="M431" s="77"/>
      <c r="N431" s="34"/>
      <c r="O431" s="9"/>
      <c r="P431" s="9"/>
    </row>
    <row r="432" spans="7:16" x14ac:dyDescent="0.2">
      <c r="G432" s="9"/>
      <c r="H432" s="9"/>
      <c r="I432" s="9"/>
      <c r="L432" s="9"/>
      <c r="M432" s="77"/>
      <c r="N432" s="34"/>
      <c r="O432" s="9"/>
      <c r="P432" s="9"/>
    </row>
    <row r="433" spans="7:16" x14ac:dyDescent="0.2">
      <c r="G433" s="9"/>
      <c r="H433" s="9"/>
      <c r="I433" s="9"/>
      <c r="L433" s="9"/>
      <c r="M433" s="77"/>
      <c r="N433" s="34"/>
      <c r="O433" s="9"/>
      <c r="P433" s="9"/>
    </row>
    <row r="434" spans="7:16" x14ac:dyDescent="0.2">
      <c r="G434" s="9"/>
      <c r="H434" s="9"/>
      <c r="I434" s="9"/>
      <c r="L434" s="9"/>
      <c r="M434" s="77"/>
      <c r="N434" s="34"/>
      <c r="O434" s="9"/>
      <c r="P434" s="9"/>
    </row>
    <row r="435" spans="7:16" x14ac:dyDescent="0.2">
      <c r="G435" s="9"/>
      <c r="H435" s="9"/>
      <c r="I435" s="9"/>
      <c r="L435" s="9"/>
      <c r="M435" s="77"/>
      <c r="N435" s="34"/>
      <c r="O435" s="9"/>
      <c r="P435" s="9"/>
    </row>
    <row r="436" spans="7:16" x14ac:dyDescent="0.2">
      <c r="G436" s="9"/>
      <c r="H436" s="9"/>
      <c r="I436" s="9"/>
      <c r="L436" s="9"/>
      <c r="M436" s="77"/>
      <c r="N436" s="34"/>
      <c r="O436" s="9"/>
      <c r="P436" s="9"/>
    </row>
    <row r="437" spans="7:16" x14ac:dyDescent="0.2">
      <c r="G437" s="9"/>
      <c r="H437" s="9"/>
      <c r="I437" s="9"/>
      <c r="L437" s="9"/>
      <c r="M437" s="77"/>
      <c r="N437" s="34"/>
      <c r="O437" s="9"/>
      <c r="P437" s="9"/>
    </row>
    <row r="438" spans="7:16" x14ac:dyDescent="0.2">
      <c r="G438" s="9"/>
      <c r="H438" s="9"/>
      <c r="I438" s="9"/>
      <c r="L438" s="9"/>
      <c r="M438" s="77"/>
      <c r="N438" s="34"/>
      <c r="O438" s="9"/>
      <c r="P438" s="9"/>
    </row>
    <row r="439" spans="7:16" x14ac:dyDescent="0.2">
      <c r="G439" s="9"/>
      <c r="H439" s="9"/>
      <c r="I439" s="9"/>
      <c r="L439" s="9"/>
      <c r="M439" s="77"/>
      <c r="N439" s="34"/>
      <c r="O439" s="9"/>
      <c r="P439" s="9"/>
    </row>
    <row r="440" spans="7:16" x14ac:dyDescent="0.2">
      <c r="G440" s="9"/>
      <c r="H440" s="9"/>
      <c r="I440" s="9"/>
      <c r="L440" s="9"/>
      <c r="M440" s="77"/>
      <c r="N440" s="34"/>
      <c r="O440" s="9"/>
      <c r="P440" s="9"/>
    </row>
    <row r="441" spans="7:16" x14ac:dyDescent="0.2">
      <c r="G441" s="9"/>
      <c r="H441" s="9"/>
      <c r="I441" s="9"/>
      <c r="L441" s="9"/>
      <c r="M441" s="77"/>
      <c r="N441" s="34"/>
      <c r="O441" s="9"/>
      <c r="P441" s="9"/>
    </row>
    <row r="442" spans="7:16" x14ac:dyDescent="0.2">
      <c r="G442" s="9"/>
      <c r="H442" s="9"/>
      <c r="I442" s="9"/>
      <c r="L442" s="9"/>
      <c r="M442" s="77"/>
      <c r="N442" s="34"/>
      <c r="O442" s="9"/>
      <c r="P442" s="9"/>
    </row>
    <row r="443" spans="7:16" x14ac:dyDescent="0.2">
      <c r="G443" s="9"/>
      <c r="H443" s="9"/>
      <c r="I443" s="9"/>
      <c r="L443" s="9"/>
      <c r="M443" s="77"/>
      <c r="N443" s="34"/>
      <c r="O443" s="9"/>
      <c r="P443" s="9"/>
    </row>
    <row r="444" spans="7:16" x14ac:dyDescent="0.2">
      <c r="G444" s="9"/>
      <c r="H444" s="9"/>
      <c r="I444" s="9"/>
      <c r="L444" s="9"/>
      <c r="M444" s="77"/>
      <c r="N444" s="34"/>
      <c r="O444" s="9"/>
      <c r="P444" s="9"/>
    </row>
    <row r="445" spans="7:16" x14ac:dyDescent="0.2">
      <c r="G445" s="9"/>
      <c r="H445" s="9"/>
      <c r="I445" s="9"/>
      <c r="L445" s="9"/>
      <c r="M445" s="77"/>
      <c r="N445" s="34"/>
      <c r="O445" s="9"/>
      <c r="P445" s="9"/>
    </row>
    <row r="446" spans="7:16" x14ac:dyDescent="0.2">
      <c r="G446" s="9"/>
      <c r="H446" s="9"/>
      <c r="I446" s="9"/>
      <c r="L446" s="9"/>
      <c r="M446" s="77"/>
      <c r="N446" s="34"/>
      <c r="O446" s="9"/>
      <c r="P446" s="9"/>
    </row>
    <row r="447" spans="7:16" x14ac:dyDescent="0.2">
      <c r="G447" s="9"/>
      <c r="H447" s="9"/>
      <c r="I447" s="9"/>
      <c r="L447" s="9"/>
      <c r="M447" s="77"/>
      <c r="N447" s="34"/>
      <c r="O447" s="9"/>
      <c r="P447" s="9"/>
    </row>
    <row r="448" spans="7:16" x14ac:dyDescent="0.2">
      <c r="G448" s="9"/>
      <c r="H448" s="9"/>
      <c r="I448" s="9"/>
      <c r="L448" s="9"/>
      <c r="M448" s="77"/>
      <c r="N448" s="34"/>
      <c r="O448" s="9"/>
      <c r="P448" s="9"/>
    </row>
    <row r="449" spans="7:16" x14ac:dyDescent="0.2">
      <c r="G449" s="9"/>
      <c r="H449" s="9"/>
      <c r="I449" s="9"/>
      <c r="L449" s="9"/>
      <c r="M449" s="77"/>
      <c r="N449" s="34"/>
      <c r="O449" s="9"/>
      <c r="P449" s="9"/>
    </row>
    <row r="450" spans="7:16" x14ac:dyDescent="0.2">
      <c r="G450" s="9"/>
      <c r="H450" s="9"/>
      <c r="I450" s="9"/>
      <c r="L450" s="9"/>
      <c r="M450" s="77"/>
      <c r="N450" s="34"/>
      <c r="O450" s="9"/>
      <c r="P450" s="9"/>
    </row>
    <row r="451" spans="7:16" x14ac:dyDescent="0.2">
      <c r="G451" s="9"/>
      <c r="H451" s="9"/>
      <c r="I451" s="9"/>
      <c r="L451" s="9"/>
      <c r="M451" s="77"/>
      <c r="N451" s="34"/>
      <c r="O451" s="9"/>
      <c r="P451" s="9"/>
    </row>
    <row r="452" spans="7:16" x14ac:dyDescent="0.2">
      <c r="G452" s="9"/>
      <c r="H452" s="9"/>
      <c r="I452" s="9"/>
      <c r="L452" s="9"/>
      <c r="M452" s="77"/>
      <c r="N452" s="34"/>
      <c r="O452" s="9"/>
      <c r="P452" s="9"/>
    </row>
    <row r="453" spans="7:16" x14ac:dyDescent="0.2">
      <c r="G453" s="9"/>
      <c r="H453" s="9"/>
      <c r="I453" s="9"/>
      <c r="L453" s="9"/>
      <c r="M453" s="77"/>
      <c r="N453" s="34"/>
      <c r="O453" s="9"/>
      <c r="P453" s="9"/>
    </row>
    <row r="454" spans="7:16" x14ac:dyDescent="0.2">
      <c r="G454" s="9"/>
      <c r="H454" s="9"/>
      <c r="I454" s="9"/>
      <c r="L454" s="9"/>
      <c r="M454" s="77"/>
      <c r="N454" s="34"/>
      <c r="O454" s="9"/>
      <c r="P454" s="9"/>
    </row>
    <row r="455" spans="7:16" x14ac:dyDescent="0.2">
      <c r="G455" s="9"/>
      <c r="H455" s="9"/>
      <c r="I455" s="9"/>
      <c r="L455" s="9"/>
      <c r="M455" s="77"/>
      <c r="N455" s="34"/>
      <c r="O455" s="9"/>
      <c r="P455" s="9"/>
    </row>
    <row r="456" spans="7:16" x14ac:dyDescent="0.2">
      <c r="G456" s="9"/>
      <c r="H456" s="9"/>
      <c r="I456" s="9"/>
      <c r="L456" s="9"/>
      <c r="M456" s="77"/>
      <c r="N456" s="34"/>
      <c r="O456" s="9"/>
      <c r="P456" s="9"/>
    </row>
    <row r="457" spans="7:16" x14ac:dyDescent="0.2">
      <c r="G457" s="9"/>
      <c r="H457" s="9"/>
      <c r="I457" s="9"/>
      <c r="L457" s="9"/>
      <c r="M457" s="77"/>
      <c r="N457" s="34"/>
      <c r="O457" s="9"/>
      <c r="P457" s="9"/>
    </row>
    <row r="458" spans="7:16" x14ac:dyDescent="0.2">
      <c r="G458" s="9"/>
      <c r="H458" s="9"/>
      <c r="I458" s="9"/>
      <c r="L458" s="9"/>
      <c r="M458" s="77"/>
      <c r="N458" s="34"/>
      <c r="O458" s="9"/>
      <c r="P458" s="9"/>
    </row>
    <row r="459" spans="7:16" x14ac:dyDescent="0.2">
      <c r="G459" s="9"/>
      <c r="H459" s="9"/>
      <c r="I459" s="9"/>
      <c r="L459" s="9"/>
      <c r="M459" s="77"/>
      <c r="N459" s="34"/>
      <c r="O459" s="9"/>
      <c r="P459" s="9"/>
    </row>
    <row r="460" spans="7:16" x14ac:dyDescent="0.2">
      <c r="G460" s="9"/>
      <c r="H460" s="9"/>
      <c r="I460" s="9"/>
      <c r="L460" s="9"/>
      <c r="M460" s="77"/>
      <c r="N460" s="34"/>
      <c r="O460" s="9"/>
      <c r="P460" s="9"/>
    </row>
    <row r="461" spans="7:16" x14ac:dyDescent="0.2">
      <c r="G461" s="9"/>
      <c r="H461" s="9"/>
      <c r="I461" s="9"/>
      <c r="L461" s="9"/>
      <c r="M461" s="77"/>
      <c r="N461" s="34"/>
      <c r="O461" s="9"/>
      <c r="P461" s="9"/>
    </row>
    <row r="462" spans="7:16" x14ac:dyDescent="0.2">
      <c r="G462" s="9"/>
      <c r="H462" s="9"/>
      <c r="I462" s="9"/>
      <c r="L462" s="9"/>
      <c r="M462" s="77"/>
      <c r="N462" s="34"/>
      <c r="O462" s="9"/>
      <c r="P462" s="9"/>
    </row>
    <row r="463" spans="7:16" x14ac:dyDescent="0.2">
      <c r="G463" s="9"/>
      <c r="H463" s="9"/>
      <c r="I463" s="9"/>
      <c r="L463" s="9"/>
      <c r="M463" s="77"/>
      <c r="N463" s="34"/>
      <c r="O463" s="9"/>
      <c r="P463" s="9"/>
    </row>
    <row r="464" spans="7:16" x14ac:dyDescent="0.2">
      <c r="G464" s="9"/>
      <c r="H464" s="9"/>
      <c r="I464" s="9"/>
      <c r="L464" s="9"/>
      <c r="M464" s="77"/>
      <c r="N464" s="34"/>
      <c r="O464" s="9"/>
      <c r="P464" s="9"/>
    </row>
    <row r="465" spans="7:16" x14ac:dyDescent="0.2">
      <c r="G465" s="9"/>
      <c r="H465" s="9"/>
      <c r="I465" s="9"/>
      <c r="L465" s="9"/>
      <c r="M465" s="77"/>
      <c r="N465" s="34"/>
      <c r="O465" s="9"/>
      <c r="P465" s="9"/>
    </row>
    <row r="466" spans="7:16" x14ac:dyDescent="0.2">
      <c r="G466" s="9"/>
      <c r="H466" s="9"/>
      <c r="I466" s="9"/>
      <c r="L466" s="9"/>
      <c r="M466" s="77"/>
      <c r="N466" s="34"/>
      <c r="O466" s="9"/>
      <c r="P466" s="9"/>
    </row>
    <row r="467" spans="7:16" x14ac:dyDescent="0.2">
      <c r="G467" s="9"/>
      <c r="H467" s="9"/>
      <c r="I467" s="9"/>
      <c r="L467" s="9"/>
      <c r="M467" s="77"/>
      <c r="N467" s="34"/>
      <c r="O467" s="9"/>
      <c r="P467" s="9"/>
    </row>
    <row r="468" spans="7:16" x14ac:dyDescent="0.2">
      <c r="G468" s="9"/>
      <c r="H468" s="9"/>
      <c r="I468" s="9"/>
      <c r="L468" s="9"/>
      <c r="M468" s="77"/>
      <c r="N468" s="34"/>
      <c r="O468" s="9"/>
      <c r="P468" s="9"/>
    </row>
    <row r="469" spans="7:16" x14ac:dyDescent="0.2">
      <c r="G469" s="9"/>
      <c r="H469" s="9"/>
      <c r="I469" s="9"/>
      <c r="L469" s="9"/>
      <c r="M469" s="77"/>
      <c r="N469" s="34"/>
      <c r="O469" s="9"/>
      <c r="P469" s="9"/>
    </row>
    <row r="470" spans="7:16" x14ac:dyDescent="0.2">
      <c r="G470" s="9"/>
      <c r="H470" s="9"/>
      <c r="I470" s="9"/>
      <c r="L470" s="9"/>
      <c r="M470" s="77"/>
      <c r="N470" s="34"/>
      <c r="O470" s="9"/>
      <c r="P470" s="9"/>
    </row>
    <row r="471" spans="7:16" x14ac:dyDescent="0.2">
      <c r="G471" s="9"/>
      <c r="H471" s="9"/>
      <c r="I471" s="9"/>
      <c r="L471" s="9"/>
      <c r="M471" s="77"/>
      <c r="N471" s="34"/>
      <c r="O471" s="9"/>
      <c r="P471" s="9"/>
    </row>
    <row r="472" spans="7:16" x14ac:dyDescent="0.2">
      <c r="G472" s="9"/>
      <c r="H472" s="9"/>
      <c r="I472" s="9"/>
      <c r="L472" s="9"/>
      <c r="M472" s="77"/>
      <c r="N472" s="34"/>
      <c r="O472" s="9"/>
      <c r="P472" s="9"/>
    </row>
    <row r="473" spans="7:16" x14ac:dyDescent="0.2">
      <c r="G473" s="9"/>
      <c r="H473" s="9"/>
      <c r="I473" s="9"/>
      <c r="L473" s="9"/>
      <c r="M473" s="77"/>
      <c r="N473" s="34"/>
      <c r="O473" s="9"/>
      <c r="P473" s="9"/>
    </row>
    <row r="474" spans="7:16" x14ac:dyDescent="0.2">
      <c r="G474" s="9"/>
      <c r="H474" s="9"/>
      <c r="I474" s="9"/>
      <c r="L474" s="9"/>
      <c r="M474" s="77"/>
      <c r="N474" s="34"/>
      <c r="O474" s="9"/>
      <c r="P474" s="9"/>
    </row>
    <row r="475" spans="7:16" x14ac:dyDescent="0.2">
      <c r="G475" s="9"/>
      <c r="H475" s="9"/>
      <c r="I475" s="9"/>
      <c r="L475" s="9"/>
      <c r="M475" s="77"/>
      <c r="N475" s="34"/>
      <c r="O475" s="9"/>
      <c r="P475" s="9"/>
    </row>
    <row r="476" spans="7:16" x14ac:dyDescent="0.2">
      <c r="G476" s="9"/>
      <c r="H476" s="9"/>
      <c r="I476" s="9"/>
      <c r="L476" s="9"/>
      <c r="M476" s="77"/>
      <c r="N476" s="34"/>
      <c r="O476" s="9"/>
      <c r="P476" s="9"/>
    </row>
    <row r="477" spans="7:16" x14ac:dyDescent="0.2">
      <c r="G477" s="9"/>
      <c r="H477" s="9"/>
      <c r="I477" s="9"/>
      <c r="L477" s="9"/>
      <c r="M477" s="77"/>
      <c r="N477" s="34"/>
      <c r="O477" s="9"/>
      <c r="P477" s="9"/>
    </row>
    <row r="478" spans="7:16" x14ac:dyDescent="0.2">
      <c r="G478" s="9"/>
      <c r="H478" s="9"/>
      <c r="I478" s="9"/>
      <c r="L478" s="9"/>
      <c r="M478" s="77"/>
      <c r="N478" s="34"/>
      <c r="O478" s="9"/>
      <c r="P478" s="9"/>
    </row>
    <row r="479" spans="7:16" x14ac:dyDescent="0.2">
      <c r="G479" s="9"/>
      <c r="H479" s="9"/>
      <c r="I479" s="9"/>
      <c r="L479" s="9"/>
      <c r="M479" s="77"/>
      <c r="N479" s="34"/>
      <c r="O479" s="9"/>
      <c r="P479" s="9"/>
    </row>
    <row r="480" spans="7:16" x14ac:dyDescent="0.2">
      <c r="G480" s="9"/>
      <c r="H480" s="9"/>
      <c r="I480" s="9"/>
      <c r="L480" s="9"/>
      <c r="M480" s="77"/>
      <c r="N480" s="34"/>
      <c r="O480" s="9"/>
      <c r="P480" s="9"/>
    </row>
    <row r="481" spans="7:16" x14ac:dyDescent="0.2">
      <c r="G481" s="9"/>
      <c r="H481" s="9"/>
      <c r="I481" s="9"/>
      <c r="L481" s="9"/>
      <c r="M481" s="77"/>
      <c r="N481" s="34"/>
      <c r="O481" s="9"/>
      <c r="P481" s="9"/>
    </row>
    <row r="482" spans="7:16" x14ac:dyDescent="0.2">
      <c r="G482" s="9"/>
      <c r="H482" s="9"/>
      <c r="I482" s="9"/>
      <c r="L482" s="9"/>
      <c r="M482" s="77"/>
      <c r="N482" s="34"/>
      <c r="O482" s="9"/>
      <c r="P482" s="9"/>
    </row>
    <row r="483" spans="7:16" x14ac:dyDescent="0.2">
      <c r="G483" s="9"/>
      <c r="H483" s="9"/>
      <c r="I483" s="9"/>
      <c r="L483" s="9"/>
      <c r="M483" s="77"/>
      <c r="N483" s="34"/>
      <c r="O483" s="9"/>
      <c r="P483" s="9"/>
    </row>
    <row r="484" spans="7:16" x14ac:dyDescent="0.2">
      <c r="G484" s="9"/>
      <c r="H484" s="9"/>
      <c r="I484" s="9"/>
      <c r="L484" s="9"/>
      <c r="M484" s="77"/>
      <c r="N484" s="34"/>
      <c r="O484" s="9"/>
      <c r="P484" s="9"/>
    </row>
    <row r="485" spans="7:16" x14ac:dyDescent="0.2">
      <c r="G485" s="9"/>
      <c r="H485" s="9"/>
      <c r="I485" s="9"/>
      <c r="L485" s="9"/>
      <c r="M485" s="77"/>
      <c r="N485" s="34"/>
      <c r="O485" s="9"/>
      <c r="P485" s="9"/>
    </row>
    <row r="486" spans="7:16" x14ac:dyDescent="0.2">
      <c r="G486" s="9"/>
      <c r="H486" s="9"/>
      <c r="I486" s="9"/>
      <c r="L486" s="9"/>
      <c r="M486" s="77"/>
      <c r="N486" s="34"/>
      <c r="O486" s="9"/>
      <c r="P486" s="9"/>
    </row>
    <row r="487" spans="7:16" x14ac:dyDescent="0.2">
      <c r="G487" s="9"/>
      <c r="H487" s="9"/>
      <c r="I487" s="9"/>
      <c r="L487" s="9"/>
      <c r="M487" s="77"/>
      <c r="N487" s="34"/>
      <c r="O487" s="9"/>
      <c r="P487" s="9"/>
    </row>
    <row r="488" spans="7:16" x14ac:dyDescent="0.2">
      <c r="G488" s="9"/>
      <c r="H488" s="9"/>
      <c r="I488" s="9"/>
      <c r="L488" s="9"/>
      <c r="M488" s="77"/>
      <c r="N488" s="34"/>
      <c r="O488" s="9"/>
      <c r="P488" s="9"/>
    </row>
    <row r="489" spans="7:16" x14ac:dyDescent="0.2">
      <c r="G489" s="9"/>
      <c r="H489" s="9"/>
      <c r="I489" s="9"/>
      <c r="L489" s="9"/>
      <c r="M489" s="77"/>
      <c r="N489" s="34"/>
      <c r="O489" s="9"/>
      <c r="P489" s="9"/>
    </row>
    <row r="490" spans="7:16" x14ac:dyDescent="0.2">
      <c r="G490" s="9"/>
      <c r="H490" s="9"/>
      <c r="I490" s="9"/>
      <c r="L490" s="9"/>
      <c r="M490" s="77"/>
      <c r="N490" s="34"/>
      <c r="O490" s="9"/>
      <c r="P490" s="9"/>
    </row>
    <row r="491" spans="7:16" x14ac:dyDescent="0.2">
      <c r="G491" s="9"/>
      <c r="H491" s="9"/>
      <c r="I491" s="9"/>
      <c r="L491" s="9"/>
      <c r="M491" s="77"/>
      <c r="N491" s="34"/>
      <c r="O491" s="9"/>
      <c r="P491" s="9"/>
    </row>
    <row r="492" spans="7:16" x14ac:dyDescent="0.2">
      <c r="G492" s="9"/>
      <c r="H492" s="9"/>
      <c r="I492" s="9"/>
      <c r="L492" s="9"/>
      <c r="M492" s="77"/>
      <c r="N492" s="34"/>
      <c r="O492" s="9"/>
      <c r="P492" s="9"/>
    </row>
    <row r="493" spans="7:16" x14ac:dyDescent="0.2">
      <c r="G493" s="9"/>
      <c r="H493" s="9"/>
      <c r="I493" s="9"/>
      <c r="L493" s="9"/>
      <c r="M493" s="77"/>
      <c r="N493" s="34"/>
      <c r="O493" s="9"/>
      <c r="P493" s="9"/>
    </row>
    <row r="494" spans="7:16" x14ac:dyDescent="0.2">
      <c r="G494" s="9"/>
      <c r="H494" s="9"/>
      <c r="I494" s="9"/>
      <c r="L494" s="9"/>
      <c r="M494" s="77"/>
      <c r="N494" s="34"/>
      <c r="O494" s="9"/>
      <c r="P494" s="9"/>
    </row>
    <row r="495" spans="7:16" x14ac:dyDescent="0.2">
      <c r="G495" s="9"/>
      <c r="H495" s="9"/>
      <c r="I495" s="9"/>
      <c r="L495" s="9"/>
      <c r="M495" s="77"/>
      <c r="N495" s="34"/>
      <c r="O495" s="9"/>
      <c r="P495" s="9"/>
    </row>
    <row r="496" spans="7:16" x14ac:dyDescent="0.2">
      <c r="G496" s="9"/>
      <c r="H496" s="9"/>
      <c r="I496" s="9"/>
      <c r="L496" s="9"/>
      <c r="M496" s="77"/>
      <c r="N496" s="34"/>
      <c r="O496" s="9"/>
      <c r="P496" s="9"/>
    </row>
    <row r="497" spans="7:16" x14ac:dyDescent="0.2">
      <c r="G497" s="9"/>
      <c r="H497" s="9"/>
      <c r="I497" s="9"/>
      <c r="L497" s="9"/>
      <c r="M497" s="77"/>
      <c r="N497" s="34"/>
      <c r="O497" s="9"/>
      <c r="P497" s="9"/>
    </row>
    <row r="498" spans="7:16" x14ac:dyDescent="0.2">
      <c r="G498" s="9"/>
      <c r="H498" s="9"/>
      <c r="I498" s="9"/>
      <c r="L498" s="9"/>
      <c r="M498" s="77"/>
      <c r="N498" s="34"/>
      <c r="O498" s="9"/>
      <c r="P498" s="9"/>
    </row>
    <row r="499" spans="7:16" x14ac:dyDescent="0.2">
      <c r="G499" s="9"/>
      <c r="H499" s="9"/>
      <c r="I499" s="9"/>
      <c r="L499" s="9"/>
      <c r="M499" s="77"/>
      <c r="N499" s="34"/>
      <c r="O499" s="9"/>
      <c r="P499" s="9"/>
    </row>
    <row r="500" spans="7:16" x14ac:dyDescent="0.2">
      <c r="G500" s="9"/>
      <c r="H500" s="9"/>
      <c r="I500" s="9"/>
      <c r="L500" s="9"/>
      <c r="M500" s="77"/>
      <c r="N500" s="34"/>
      <c r="O500" s="9"/>
      <c r="P500" s="9"/>
    </row>
    <row r="501" spans="7:16" x14ac:dyDescent="0.2">
      <c r="G501" s="9"/>
      <c r="H501" s="9"/>
      <c r="I501" s="9"/>
      <c r="L501" s="9"/>
      <c r="M501" s="77"/>
      <c r="N501" s="34"/>
      <c r="O501" s="9"/>
      <c r="P501" s="9"/>
    </row>
    <row r="502" spans="7:16" x14ac:dyDescent="0.2">
      <c r="G502" s="9"/>
      <c r="H502" s="9"/>
      <c r="I502" s="9"/>
      <c r="L502" s="9"/>
      <c r="M502" s="77"/>
      <c r="N502" s="34"/>
      <c r="O502" s="9"/>
      <c r="P502" s="9"/>
    </row>
    <row r="503" spans="7:16" x14ac:dyDescent="0.2">
      <c r="G503" s="9"/>
      <c r="H503" s="9"/>
      <c r="I503" s="9"/>
      <c r="L503" s="9"/>
      <c r="M503" s="77"/>
      <c r="N503" s="34"/>
      <c r="O503" s="9"/>
      <c r="P503" s="9"/>
    </row>
    <row r="504" spans="7:16" x14ac:dyDescent="0.2">
      <c r="G504" s="9"/>
      <c r="H504" s="9"/>
      <c r="I504" s="9"/>
      <c r="L504" s="9"/>
      <c r="M504" s="77"/>
      <c r="N504" s="34"/>
      <c r="O504" s="9"/>
      <c r="P504" s="9"/>
    </row>
    <row r="505" spans="7:16" x14ac:dyDescent="0.2">
      <c r="G505" s="9"/>
      <c r="H505" s="9"/>
      <c r="I505" s="9"/>
      <c r="L505" s="9"/>
      <c r="M505" s="77"/>
      <c r="N505" s="34"/>
      <c r="O505" s="9"/>
      <c r="P505" s="9"/>
    </row>
    <row r="506" spans="7:16" x14ac:dyDescent="0.2">
      <c r="G506" s="9"/>
      <c r="H506" s="9"/>
      <c r="I506" s="9"/>
      <c r="L506" s="9"/>
      <c r="M506" s="77"/>
      <c r="N506" s="34"/>
      <c r="O506" s="9"/>
      <c r="P506" s="9"/>
    </row>
    <row r="507" spans="7:16" x14ac:dyDescent="0.2">
      <c r="G507" s="9"/>
      <c r="H507" s="9"/>
      <c r="I507" s="9"/>
      <c r="L507" s="9"/>
      <c r="M507" s="77"/>
      <c r="N507" s="34"/>
      <c r="O507" s="9"/>
      <c r="P507" s="9"/>
    </row>
    <row r="508" spans="7:16" x14ac:dyDescent="0.2">
      <c r="G508" s="9"/>
      <c r="H508" s="9"/>
      <c r="I508" s="9"/>
      <c r="L508" s="9"/>
      <c r="M508" s="77"/>
      <c r="N508" s="34"/>
      <c r="O508" s="9"/>
      <c r="P508" s="9"/>
    </row>
    <row r="509" spans="7:16" x14ac:dyDescent="0.2">
      <c r="G509" s="9"/>
      <c r="H509" s="9"/>
      <c r="I509" s="9" t="str">
        <f t="shared" ref="I509:I525" si="229">IF(H509="","",H509-G509)</f>
        <v/>
      </c>
      <c r="L509" s="9"/>
      <c r="M509" s="77"/>
      <c r="N509" s="34"/>
      <c r="O509" s="9"/>
      <c r="P509" s="9"/>
    </row>
    <row r="510" spans="7:16" x14ac:dyDescent="0.2">
      <c r="G510" s="9"/>
      <c r="H510" s="9"/>
      <c r="I510" s="9" t="str">
        <f t="shared" si="229"/>
        <v/>
      </c>
      <c r="L510" s="9"/>
      <c r="M510" s="77"/>
      <c r="N510" s="34"/>
      <c r="O510" s="9"/>
      <c r="P510" s="9"/>
    </row>
    <row r="511" spans="7:16" x14ac:dyDescent="0.2">
      <c r="G511" s="9"/>
      <c r="H511" s="9"/>
      <c r="I511" s="9" t="str">
        <f t="shared" si="229"/>
        <v/>
      </c>
      <c r="L511" s="9"/>
      <c r="M511" s="77"/>
      <c r="N511" s="34"/>
      <c r="O511" s="9"/>
      <c r="P511" s="9"/>
    </row>
    <row r="512" spans="7:16" x14ac:dyDescent="0.2">
      <c r="G512" s="9"/>
      <c r="H512" s="9"/>
      <c r="I512" s="9" t="str">
        <f t="shared" si="229"/>
        <v/>
      </c>
      <c r="L512" s="9"/>
      <c r="M512" s="77"/>
      <c r="N512" s="34"/>
      <c r="O512" s="9"/>
      <c r="P512" s="9"/>
    </row>
    <row r="513" spans="7:16" x14ac:dyDescent="0.2">
      <c r="G513" s="9"/>
      <c r="H513" s="9"/>
      <c r="I513" s="9" t="str">
        <f t="shared" si="229"/>
        <v/>
      </c>
      <c r="L513" s="9"/>
      <c r="M513" s="77"/>
      <c r="N513" s="34"/>
      <c r="O513" s="9"/>
      <c r="P513" s="9"/>
    </row>
    <row r="514" spans="7:16" x14ac:dyDescent="0.2">
      <c r="G514" s="9"/>
      <c r="H514" s="9"/>
      <c r="I514" s="9" t="str">
        <f t="shared" si="229"/>
        <v/>
      </c>
      <c r="L514" s="9"/>
      <c r="M514" s="77"/>
      <c r="N514" s="34"/>
      <c r="O514" s="9"/>
      <c r="P514" s="9"/>
    </row>
    <row r="515" spans="7:16" x14ac:dyDescent="0.2">
      <c r="G515" s="9"/>
      <c r="H515" s="9"/>
      <c r="I515" s="9" t="str">
        <f t="shared" si="229"/>
        <v/>
      </c>
      <c r="L515" s="9"/>
      <c r="M515" s="77"/>
      <c r="N515" s="34"/>
      <c r="O515" s="9"/>
      <c r="P515" s="9"/>
    </row>
    <row r="516" spans="7:16" x14ac:dyDescent="0.2">
      <c r="G516" s="9"/>
      <c r="H516" s="9"/>
      <c r="I516" s="9" t="str">
        <f t="shared" si="229"/>
        <v/>
      </c>
      <c r="L516" s="9"/>
      <c r="M516" s="77"/>
      <c r="N516" s="34"/>
      <c r="O516" s="9"/>
      <c r="P516" s="9"/>
    </row>
    <row r="517" spans="7:16" x14ac:dyDescent="0.2">
      <c r="G517" s="9"/>
      <c r="H517" s="9"/>
      <c r="I517" s="9" t="str">
        <f t="shared" si="229"/>
        <v/>
      </c>
      <c r="L517" s="9"/>
      <c r="M517" s="77"/>
      <c r="N517" s="34"/>
      <c r="O517" s="9"/>
      <c r="P517" s="9"/>
    </row>
    <row r="518" spans="7:16" x14ac:dyDescent="0.2">
      <c r="G518" s="9"/>
      <c r="H518" s="9"/>
      <c r="I518" s="9" t="str">
        <f t="shared" si="229"/>
        <v/>
      </c>
      <c r="L518" s="9"/>
      <c r="M518" s="77"/>
      <c r="N518" s="34"/>
      <c r="O518" s="9"/>
      <c r="P518" s="9"/>
    </row>
    <row r="519" spans="7:16" x14ac:dyDescent="0.2">
      <c r="G519" s="9"/>
      <c r="H519" s="9"/>
      <c r="I519" s="9" t="str">
        <f t="shared" si="229"/>
        <v/>
      </c>
      <c r="L519" s="9"/>
      <c r="M519" s="77"/>
      <c r="N519" s="34"/>
      <c r="O519" s="9"/>
      <c r="P519" s="9"/>
    </row>
    <row r="520" spans="7:16" x14ac:dyDescent="0.2">
      <c r="G520" s="9"/>
      <c r="H520" s="9"/>
      <c r="I520" s="9" t="str">
        <f t="shared" si="229"/>
        <v/>
      </c>
      <c r="L520" s="9"/>
      <c r="M520" s="77"/>
      <c r="N520" s="34"/>
      <c r="O520" s="9"/>
      <c r="P520" s="9"/>
    </row>
    <row r="521" spans="7:16" x14ac:dyDescent="0.2">
      <c r="G521" s="9"/>
      <c r="H521" s="9"/>
      <c r="I521" s="9" t="str">
        <f t="shared" si="229"/>
        <v/>
      </c>
      <c r="L521" s="9"/>
      <c r="M521" s="77"/>
      <c r="N521" s="34"/>
      <c r="O521" s="9"/>
      <c r="P521" s="9"/>
    </row>
    <row r="522" spans="7:16" x14ac:dyDescent="0.2">
      <c r="G522" s="9"/>
      <c r="H522" s="9"/>
      <c r="I522" s="9" t="str">
        <f t="shared" si="229"/>
        <v/>
      </c>
      <c r="L522" s="9"/>
      <c r="M522" s="77"/>
      <c r="N522" s="34"/>
      <c r="O522" s="9"/>
      <c r="P522" s="9"/>
    </row>
    <row r="523" spans="7:16" x14ac:dyDescent="0.2">
      <c r="G523" s="9"/>
      <c r="H523" s="9"/>
      <c r="I523" s="9" t="str">
        <f t="shared" si="229"/>
        <v/>
      </c>
      <c r="L523" s="9"/>
      <c r="M523" s="77"/>
      <c r="N523" s="34"/>
      <c r="O523" s="9"/>
      <c r="P523" s="9"/>
    </row>
    <row r="524" spans="7:16" x14ac:dyDescent="0.2">
      <c r="G524" s="9"/>
      <c r="H524" s="9"/>
      <c r="I524" s="9" t="str">
        <f t="shared" si="229"/>
        <v/>
      </c>
      <c r="L524" s="9"/>
      <c r="M524" s="77"/>
      <c r="N524" s="34"/>
      <c r="O524" s="9"/>
      <c r="P524" s="9"/>
    </row>
    <row r="525" spans="7:16" x14ac:dyDescent="0.2">
      <c r="G525" s="9"/>
      <c r="H525" s="9"/>
      <c r="I525" s="9" t="str">
        <f t="shared" si="229"/>
        <v/>
      </c>
      <c r="L525" s="9"/>
      <c r="M525" s="77"/>
      <c r="N525" s="34"/>
      <c r="O525" s="9"/>
      <c r="P525" s="9"/>
    </row>
    <row r="526" spans="7:16" x14ac:dyDescent="0.2">
      <c r="G526" s="9"/>
      <c r="H526" s="9"/>
      <c r="I526" s="9" t="str">
        <f t="shared" ref="I526:I589" si="230">IF(H526="","",H526-G526)</f>
        <v/>
      </c>
      <c r="L526" s="9"/>
      <c r="M526" s="77"/>
      <c r="N526" s="34"/>
      <c r="O526" s="9"/>
      <c r="P526" s="9"/>
    </row>
    <row r="527" spans="7:16" x14ac:dyDescent="0.2">
      <c r="G527" s="9"/>
      <c r="H527" s="9"/>
      <c r="I527" s="9" t="str">
        <f t="shared" si="230"/>
        <v/>
      </c>
      <c r="L527" s="9"/>
      <c r="M527" s="77"/>
      <c r="N527" s="34"/>
      <c r="O527" s="9"/>
      <c r="P527" s="9"/>
    </row>
    <row r="528" spans="7:16" x14ac:dyDescent="0.2">
      <c r="G528" s="9"/>
      <c r="H528" s="9"/>
      <c r="I528" s="9" t="str">
        <f t="shared" si="230"/>
        <v/>
      </c>
      <c r="L528" s="9"/>
      <c r="M528" s="77"/>
      <c r="N528" s="34"/>
      <c r="O528" s="9"/>
      <c r="P528" s="9"/>
    </row>
    <row r="529" spans="7:16" x14ac:dyDescent="0.2">
      <c r="G529" s="9"/>
      <c r="H529" s="9"/>
      <c r="I529" s="9" t="str">
        <f t="shared" si="230"/>
        <v/>
      </c>
      <c r="L529" s="9"/>
      <c r="M529" s="77"/>
      <c r="N529" s="34"/>
      <c r="O529" s="9"/>
      <c r="P529" s="9"/>
    </row>
    <row r="530" spans="7:16" x14ac:dyDescent="0.2">
      <c r="G530" s="9"/>
      <c r="H530" s="9"/>
      <c r="I530" s="9" t="str">
        <f t="shared" si="230"/>
        <v/>
      </c>
      <c r="L530" s="9"/>
      <c r="M530" s="77"/>
      <c r="N530" s="34"/>
      <c r="O530" s="9"/>
      <c r="P530" s="9"/>
    </row>
    <row r="531" spans="7:16" x14ac:dyDescent="0.2">
      <c r="G531" s="9"/>
      <c r="H531" s="9"/>
      <c r="I531" s="9" t="str">
        <f t="shared" si="230"/>
        <v/>
      </c>
      <c r="L531" s="9"/>
      <c r="M531" s="77"/>
      <c r="N531" s="34"/>
      <c r="O531" s="9"/>
      <c r="P531" s="9"/>
    </row>
    <row r="532" spans="7:16" x14ac:dyDescent="0.2">
      <c r="G532" s="9"/>
      <c r="H532" s="9"/>
      <c r="I532" s="9" t="str">
        <f t="shared" si="230"/>
        <v/>
      </c>
      <c r="L532" s="9"/>
      <c r="M532" s="77"/>
      <c r="N532" s="34"/>
      <c r="O532" s="9"/>
      <c r="P532" s="9"/>
    </row>
    <row r="533" spans="7:16" x14ac:dyDescent="0.2">
      <c r="G533" s="9"/>
      <c r="H533" s="9"/>
      <c r="I533" s="9" t="str">
        <f t="shared" si="230"/>
        <v/>
      </c>
      <c r="L533" s="9"/>
      <c r="M533" s="77"/>
      <c r="N533" s="34"/>
      <c r="O533" s="9"/>
      <c r="P533" s="9"/>
    </row>
    <row r="534" spans="7:16" x14ac:dyDescent="0.2">
      <c r="G534" s="9"/>
      <c r="H534" s="9"/>
      <c r="I534" s="9" t="str">
        <f t="shared" si="230"/>
        <v/>
      </c>
      <c r="L534" s="9"/>
      <c r="M534" s="77"/>
      <c r="N534" s="34"/>
      <c r="O534" s="9"/>
      <c r="P534" s="9"/>
    </row>
    <row r="535" spans="7:16" x14ac:dyDescent="0.2">
      <c r="G535" s="9"/>
      <c r="H535" s="9"/>
      <c r="I535" s="9" t="str">
        <f t="shared" si="230"/>
        <v/>
      </c>
      <c r="L535" s="9"/>
      <c r="M535" s="77"/>
      <c r="N535" s="34"/>
      <c r="O535" s="9"/>
      <c r="P535" s="9"/>
    </row>
    <row r="536" spans="7:16" x14ac:dyDescent="0.2">
      <c r="G536" s="9"/>
      <c r="H536" s="9"/>
      <c r="I536" s="9" t="str">
        <f t="shared" si="230"/>
        <v/>
      </c>
      <c r="L536" s="9"/>
      <c r="M536" s="77"/>
      <c r="N536" s="34"/>
      <c r="O536" s="9"/>
      <c r="P536" s="9"/>
    </row>
    <row r="537" spans="7:16" x14ac:dyDescent="0.2">
      <c r="G537" s="9"/>
      <c r="H537" s="9"/>
      <c r="I537" s="9" t="str">
        <f t="shared" si="230"/>
        <v/>
      </c>
      <c r="L537" s="9"/>
      <c r="M537" s="77"/>
      <c r="N537" s="34"/>
      <c r="O537" s="9"/>
      <c r="P537" s="9"/>
    </row>
    <row r="538" spans="7:16" x14ac:dyDescent="0.2">
      <c r="G538" s="9"/>
      <c r="H538" s="9"/>
      <c r="I538" s="9" t="str">
        <f t="shared" si="230"/>
        <v/>
      </c>
      <c r="L538" s="9"/>
      <c r="M538" s="77"/>
      <c r="N538" s="34"/>
      <c r="O538" s="9"/>
      <c r="P538" s="9"/>
    </row>
    <row r="539" spans="7:16" x14ac:dyDescent="0.2">
      <c r="G539" s="9"/>
      <c r="H539" s="9"/>
      <c r="I539" s="9" t="str">
        <f t="shared" si="230"/>
        <v/>
      </c>
      <c r="L539" s="9"/>
      <c r="M539" s="77"/>
      <c r="N539" s="34"/>
      <c r="O539" s="9"/>
      <c r="P539" s="9"/>
    </row>
    <row r="540" spans="7:16" x14ac:dyDescent="0.2">
      <c r="G540" s="9"/>
      <c r="H540" s="9"/>
      <c r="I540" s="9" t="str">
        <f t="shared" si="230"/>
        <v/>
      </c>
      <c r="L540" s="9"/>
      <c r="M540" s="77"/>
      <c r="N540" s="34"/>
      <c r="O540" s="9"/>
      <c r="P540" s="9"/>
    </row>
    <row r="541" spans="7:16" x14ac:dyDescent="0.2">
      <c r="G541" s="9"/>
      <c r="H541" s="9"/>
      <c r="I541" s="9" t="str">
        <f t="shared" si="230"/>
        <v/>
      </c>
      <c r="L541" s="9"/>
      <c r="M541" s="77"/>
      <c r="N541" s="34"/>
      <c r="O541" s="9"/>
      <c r="P541" s="9"/>
    </row>
    <row r="542" spans="7:16" x14ac:dyDescent="0.2">
      <c r="G542" s="9"/>
      <c r="H542" s="9"/>
      <c r="I542" s="9" t="str">
        <f t="shared" si="230"/>
        <v/>
      </c>
      <c r="L542" s="9"/>
      <c r="M542" s="77"/>
      <c r="N542" s="34"/>
      <c r="O542" s="9"/>
      <c r="P542" s="9"/>
    </row>
    <row r="543" spans="7:16" x14ac:dyDescent="0.2">
      <c r="G543" s="9"/>
      <c r="H543" s="9"/>
      <c r="I543" s="9" t="str">
        <f t="shared" si="230"/>
        <v/>
      </c>
      <c r="L543" s="9"/>
      <c r="M543" s="77"/>
      <c r="N543" s="34"/>
      <c r="O543" s="9"/>
      <c r="P543" s="9"/>
    </row>
    <row r="544" spans="7:16" x14ac:dyDescent="0.2">
      <c r="G544" s="9"/>
      <c r="H544" s="9"/>
      <c r="I544" s="9" t="str">
        <f t="shared" si="230"/>
        <v/>
      </c>
      <c r="L544" s="9"/>
      <c r="M544" s="77"/>
      <c r="N544" s="34"/>
      <c r="O544" s="9"/>
      <c r="P544" s="9"/>
    </row>
    <row r="545" spans="7:16" x14ac:dyDescent="0.2">
      <c r="G545" s="9"/>
      <c r="H545" s="9"/>
      <c r="I545" s="9" t="str">
        <f t="shared" si="230"/>
        <v/>
      </c>
      <c r="L545" s="9"/>
      <c r="M545" s="77"/>
      <c r="N545" s="34"/>
      <c r="O545" s="9"/>
      <c r="P545" s="9"/>
    </row>
    <row r="546" spans="7:16" x14ac:dyDescent="0.2">
      <c r="G546" s="9"/>
      <c r="H546" s="9"/>
      <c r="I546" s="9" t="str">
        <f t="shared" si="230"/>
        <v/>
      </c>
      <c r="L546" s="9"/>
      <c r="M546" s="77"/>
      <c r="N546" s="34"/>
      <c r="O546" s="9"/>
      <c r="P546" s="9"/>
    </row>
    <row r="547" spans="7:16" x14ac:dyDescent="0.2">
      <c r="G547" s="9"/>
      <c r="H547" s="9"/>
      <c r="I547" s="9" t="str">
        <f t="shared" si="230"/>
        <v/>
      </c>
      <c r="L547" s="9"/>
      <c r="M547" s="77"/>
      <c r="N547" s="34"/>
      <c r="O547" s="9"/>
      <c r="P547" s="9"/>
    </row>
    <row r="548" spans="7:16" x14ac:dyDescent="0.2">
      <c r="G548" s="9"/>
      <c r="H548" s="9"/>
      <c r="I548" s="9" t="str">
        <f t="shared" si="230"/>
        <v/>
      </c>
      <c r="L548" s="9"/>
      <c r="M548" s="77"/>
      <c r="N548" s="34"/>
      <c r="O548" s="9"/>
      <c r="P548" s="9"/>
    </row>
    <row r="549" spans="7:16" x14ac:dyDescent="0.2">
      <c r="G549" s="9"/>
      <c r="H549" s="9"/>
      <c r="I549" s="9" t="str">
        <f t="shared" si="230"/>
        <v/>
      </c>
      <c r="L549" s="9"/>
      <c r="M549" s="77"/>
      <c r="N549" s="34"/>
      <c r="O549" s="9"/>
      <c r="P549" s="9"/>
    </row>
    <row r="550" spans="7:16" x14ac:dyDescent="0.2">
      <c r="G550" s="9"/>
      <c r="H550" s="9"/>
      <c r="I550" s="9" t="str">
        <f t="shared" si="230"/>
        <v/>
      </c>
      <c r="L550" s="9"/>
      <c r="M550" s="77"/>
      <c r="N550" s="34"/>
      <c r="O550" s="9"/>
      <c r="P550" s="9"/>
    </row>
    <row r="551" spans="7:16" x14ac:dyDescent="0.2">
      <c r="G551" s="9"/>
      <c r="H551" s="9"/>
      <c r="I551" s="9" t="str">
        <f t="shared" si="230"/>
        <v/>
      </c>
      <c r="L551" s="9"/>
      <c r="M551" s="77"/>
      <c r="N551" s="34"/>
      <c r="O551" s="9"/>
      <c r="P551" s="9"/>
    </row>
    <row r="552" spans="7:16" x14ac:dyDescent="0.2">
      <c r="G552" s="9"/>
      <c r="H552" s="9"/>
      <c r="I552" s="9" t="str">
        <f t="shared" si="230"/>
        <v/>
      </c>
      <c r="L552" s="9"/>
      <c r="M552" s="77"/>
      <c r="N552" s="34"/>
      <c r="O552" s="9"/>
      <c r="P552" s="9"/>
    </row>
    <row r="553" spans="7:16" x14ac:dyDescent="0.2">
      <c r="G553" s="9"/>
      <c r="H553" s="9"/>
      <c r="I553" s="9" t="str">
        <f t="shared" si="230"/>
        <v/>
      </c>
      <c r="L553" s="9"/>
      <c r="M553" s="77"/>
      <c r="N553" s="34"/>
      <c r="O553" s="9"/>
      <c r="P553" s="9"/>
    </row>
    <row r="554" spans="7:16" x14ac:dyDescent="0.2">
      <c r="G554" s="9"/>
      <c r="H554" s="9"/>
      <c r="I554" s="9" t="str">
        <f t="shared" si="230"/>
        <v/>
      </c>
      <c r="L554" s="9"/>
      <c r="M554" s="77"/>
      <c r="N554" s="34"/>
      <c r="O554" s="9"/>
      <c r="P554" s="9"/>
    </row>
    <row r="555" spans="7:16" x14ac:dyDescent="0.2">
      <c r="G555" s="9"/>
      <c r="H555" s="9"/>
      <c r="I555" s="9" t="str">
        <f t="shared" si="230"/>
        <v/>
      </c>
      <c r="L555" s="9"/>
      <c r="M555" s="77"/>
      <c r="N555" s="34"/>
      <c r="O555" s="9"/>
      <c r="P555" s="9"/>
    </row>
    <row r="556" spans="7:16" x14ac:dyDescent="0.2">
      <c r="G556" s="9"/>
      <c r="H556" s="9"/>
      <c r="I556" s="9" t="str">
        <f t="shared" si="230"/>
        <v/>
      </c>
      <c r="L556" s="9"/>
      <c r="M556" s="77"/>
      <c r="N556" s="34"/>
      <c r="O556" s="9"/>
      <c r="P556" s="9"/>
    </row>
    <row r="557" spans="7:16" x14ac:dyDescent="0.2">
      <c r="G557" s="9"/>
      <c r="H557" s="9"/>
      <c r="I557" s="9" t="str">
        <f t="shared" si="230"/>
        <v/>
      </c>
      <c r="L557" s="9"/>
      <c r="M557" s="77"/>
      <c r="N557" s="34"/>
      <c r="O557" s="9"/>
      <c r="P557" s="9"/>
    </row>
    <row r="558" spans="7:16" x14ac:dyDescent="0.2">
      <c r="G558" s="9"/>
      <c r="H558" s="9"/>
      <c r="I558" s="9" t="str">
        <f t="shared" si="230"/>
        <v/>
      </c>
      <c r="L558" s="9"/>
      <c r="M558" s="77"/>
      <c r="N558" s="34"/>
      <c r="O558" s="9"/>
      <c r="P558" s="9"/>
    </row>
    <row r="559" spans="7:16" x14ac:dyDescent="0.2">
      <c r="G559" s="9"/>
      <c r="H559" s="9"/>
      <c r="I559" s="9" t="str">
        <f t="shared" si="230"/>
        <v/>
      </c>
      <c r="L559" s="9"/>
      <c r="M559" s="77"/>
      <c r="N559" s="34"/>
      <c r="O559" s="9"/>
      <c r="P559" s="9"/>
    </row>
    <row r="560" spans="7:16" x14ac:dyDescent="0.2">
      <c r="G560" s="9"/>
      <c r="H560" s="9"/>
      <c r="I560" s="9" t="str">
        <f t="shared" si="230"/>
        <v/>
      </c>
      <c r="L560" s="9"/>
      <c r="M560" s="77"/>
      <c r="N560" s="34"/>
      <c r="O560" s="9"/>
      <c r="P560" s="9"/>
    </row>
    <row r="561" spans="7:16" x14ac:dyDescent="0.2">
      <c r="G561" s="9"/>
      <c r="H561" s="9"/>
      <c r="I561" s="9" t="str">
        <f t="shared" si="230"/>
        <v/>
      </c>
      <c r="L561" s="9"/>
      <c r="M561" s="77"/>
      <c r="N561" s="34"/>
      <c r="O561" s="9"/>
      <c r="P561" s="9"/>
    </row>
    <row r="562" spans="7:16" x14ac:dyDescent="0.2">
      <c r="G562" s="9"/>
      <c r="H562" s="9"/>
      <c r="I562" s="9" t="str">
        <f t="shared" si="230"/>
        <v/>
      </c>
      <c r="L562" s="9"/>
      <c r="M562" s="77"/>
      <c r="N562" s="34"/>
      <c r="O562" s="9"/>
      <c r="P562" s="9"/>
    </row>
    <row r="563" spans="7:16" x14ac:dyDescent="0.2">
      <c r="G563" s="9"/>
      <c r="H563" s="9"/>
      <c r="I563" s="9" t="str">
        <f t="shared" si="230"/>
        <v/>
      </c>
      <c r="L563" s="9"/>
      <c r="M563" s="77"/>
      <c r="N563" s="34"/>
      <c r="O563" s="9"/>
      <c r="P563" s="9"/>
    </row>
    <row r="564" spans="7:16" x14ac:dyDescent="0.2">
      <c r="G564" s="9"/>
      <c r="H564" s="9"/>
      <c r="I564" s="9" t="str">
        <f t="shared" si="230"/>
        <v/>
      </c>
      <c r="L564" s="9"/>
      <c r="M564" s="77"/>
      <c r="N564" s="34"/>
      <c r="O564" s="9"/>
      <c r="P564" s="9"/>
    </row>
    <row r="565" spans="7:16" x14ac:dyDescent="0.2">
      <c r="G565" s="9"/>
      <c r="H565" s="9"/>
      <c r="I565" s="9" t="str">
        <f t="shared" si="230"/>
        <v/>
      </c>
      <c r="L565" s="9"/>
      <c r="M565" s="77"/>
      <c r="N565" s="34"/>
      <c r="O565" s="9"/>
      <c r="P565" s="9"/>
    </row>
    <row r="566" spans="7:16" x14ac:dyDescent="0.2">
      <c r="G566" s="9"/>
      <c r="H566" s="9"/>
      <c r="I566" s="9" t="str">
        <f t="shared" si="230"/>
        <v/>
      </c>
      <c r="L566" s="9"/>
      <c r="M566" s="77"/>
      <c r="N566" s="34"/>
      <c r="O566" s="9"/>
      <c r="P566" s="9"/>
    </row>
    <row r="567" spans="7:16" x14ac:dyDescent="0.2">
      <c r="G567" s="9"/>
      <c r="H567" s="9"/>
      <c r="I567" s="9" t="str">
        <f t="shared" si="230"/>
        <v/>
      </c>
      <c r="L567" s="9"/>
      <c r="M567" s="77"/>
      <c r="N567" s="34"/>
      <c r="O567" s="9"/>
      <c r="P567" s="9"/>
    </row>
    <row r="568" spans="7:16" x14ac:dyDescent="0.2">
      <c r="G568" s="9"/>
      <c r="H568" s="9"/>
      <c r="I568" s="9" t="str">
        <f t="shared" si="230"/>
        <v/>
      </c>
      <c r="L568" s="9"/>
      <c r="M568" s="77"/>
      <c r="N568" s="34"/>
      <c r="O568" s="9"/>
      <c r="P568" s="9"/>
    </row>
    <row r="569" spans="7:16" x14ac:dyDescent="0.2">
      <c r="G569" s="9"/>
      <c r="H569" s="9"/>
      <c r="I569" s="9" t="str">
        <f t="shared" si="230"/>
        <v/>
      </c>
      <c r="L569" s="9"/>
      <c r="M569" s="77"/>
      <c r="N569" s="34"/>
      <c r="O569" s="9"/>
      <c r="P569" s="9"/>
    </row>
    <row r="570" spans="7:16" x14ac:dyDescent="0.2">
      <c r="G570" s="9"/>
      <c r="H570" s="9"/>
      <c r="I570" s="9" t="str">
        <f t="shared" si="230"/>
        <v/>
      </c>
      <c r="L570" s="9"/>
      <c r="M570" s="77"/>
      <c r="N570" s="34"/>
      <c r="O570" s="9"/>
      <c r="P570" s="9"/>
    </row>
    <row r="571" spans="7:16" x14ac:dyDescent="0.2">
      <c r="G571" s="9"/>
      <c r="H571" s="9"/>
      <c r="I571" s="9" t="str">
        <f t="shared" si="230"/>
        <v/>
      </c>
      <c r="L571" s="9"/>
      <c r="M571" s="77"/>
      <c r="N571" s="34"/>
      <c r="O571" s="9"/>
      <c r="P571" s="9"/>
    </row>
    <row r="572" spans="7:16" x14ac:dyDescent="0.2">
      <c r="G572" s="9"/>
      <c r="H572" s="9"/>
      <c r="I572" s="9" t="str">
        <f t="shared" si="230"/>
        <v/>
      </c>
      <c r="L572" s="9"/>
      <c r="M572" s="77"/>
      <c r="N572" s="34"/>
      <c r="O572" s="9"/>
      <c r="P572" s="9"/>
    </row>
    <row r="573" spans="7:16" x14ac:dyDescent="0.2">
      <c r="G573" s="9"/>
      <c r="H573" s="9"/>
      <c r="I573" s="9" t="str">
        <f t="shared" si="230"/>
        <v/>
      </c>
      <c r="L573" s="9"/>
      <c r="M573" s="77"/>
      <c r="N573" s="34"/>
      <c r="O573" s="9"/>
      <c r="P573" s="9"/>
    </row>
    <row r="574" spans="7:16" x14ac:dyDescent="0.2">
      <c r="G574" s="9"/>
      <c r="H574" s="9"/>
      <c r="I574" s="9" t="str">
        <f t="shared" si="230"/>
        <v/>
      </c>
      <c r="L574" s="9"/>
      <c r="M574" s="77"/>
      <c r="N574" s="34"/>
      <c r="O574" s="9"/>
      <c r="P574" s="9"/>
    </row>
    <row r="575" spans="7:16" x14ac:dyDescent="0.2">
      <c r="G575" s="9"/>
      <c r="H575" s="9"/>
      <c r="I575" s="9" t="str">
        <f t="shared" si="230"/>
        <v/>
      </c>
      <c r="L575" s="9"/>
      <c r="M575" s="77"/>
      <c r="N575" s="34"/>
      <c r="O575" s="9"/>
      <c r="P575" s="9"/>
    </row>
    <row r="576" spans="7:16" x14ac:dyDescent="0.2">
      <c r="G576" s="9"/>
      <c r="H576" s="9"/>
      <c r="I576" s="9" t="str">
        <f t="shared" si="230"/>
        <v/>
      </c>
      <c r="L576" s="9"/>
      <c r="M576" s="77"/>
      <c r="N576" s="34"/>
      <c r="O576" s="9"/>
      <c r="P576" s="9"/>
    </row>
    <row r="577" spans="7:16" x14ac:dyDescent="0.2">
      <c r="G577" s="9"/>
      <c r="H577" s="9"/>
      <c r="I577" s="9" t="str">
        <f t="shared" si="230"/>
        <v/>
      </c>
      <c r="L577" s="9"/>
      <c r="M577" s="77"/>
      <c r="N577" s="34"/>
      <c r="O577" s="9"/>
      <c r="P577" s="9"/>
    </row>
    <row r="578" spans="7:16" x14ac:dyDescent="0.2">
      <c r="G578" s="9"/>
      <c r="H578" s="9"/>
      <c r="I578" s="9" t="str">
        <f t="shared" si="230"/>
        <v/>
      </c>
      <c r="L578" s="9"/>
      <c r="M578" s="77"/>
      <c r="N578" s="34"/>
      <c r="O578" s="9"/>
      <c r="P578" s="9"/>
    </row>
    <row r="579" spans="7:16" x14ac:dyDescent="0.2">
      <c r="G579" s="9"/>
      <c r="H579" s="9"/>
      <c r="I579" s="9" t="str">
        <f t="shared" si="230"/>
        <v/>
      </c>
      <c r="L579" s="9"/>
      <c r="M579" s="77"/>
      <c r="N579" s="34"/>
      <c r="O579" s="9"/>
      <c r="P579" s="9"/>
    </row>
    <row r="580" spans="7:16" x14ac:dyDescent="0.2">
      <c r="G580" s="9"/>
      <c r="H580" s="9"/>
      <c r="I580" s="9" t="str">
        <f t="shared" si="230"/>
        <v/>
      </c>
      <c r="L580" s="9"/>
      <c r="M580" s="77"/>
      <c r="N580" s="34"/>
      <c r="O580" s="9"/>
      <c r="P580" s="9"/>
    </row>
    <row r="581" spans="7:16" x14ac:dyDescent="0.2">
      <c r="G581" s="9"/>
      <c r="H581" s="9"/>
      <c r="I581" s="9" t="str">
        <f t="shared" si="230"/>
        <v/>
      </c>
      <c r="L581" s="9"/>
      <c r="M581" s="77"/>
      <c r="N581" s="34"/>
      <c r="O581" s="9"/>
      <c r="P581" s="9"/>
    </row>
    <row r="582" spans="7:16" x14ac:dyDescent="0.2">
      <c r="G582" s="9"/>
      <c r="H582" s="9"/>
      <c r="I582" s="9" t="str">
        <f t="shared" si="230"/>
        <v/>
      </c>
      <c r="L582" s="9"/>
      <c r="M582" s="77"/>
      <c r="N582" s="34"/>
      <c r="O582" s="9"/>
      <c r="P582" s="9"/>
    </row>
    <row r="583" spans="7:16" x14ac:dyDescent="0.2">
      <c r="G583" s="9"/>
      <c r="H583" s="9"/>
      <c r="I583" s="9" t="str">
        <f t="shared" si="230"/>
        <v/>
      </c>
      <c r="L583" s="9"/>
      <c r="M583" s="77"/>
      <c r="N583" s="34"/>
      <c r="O583" s="9"/>
      <c r="P583" s="9"/>
    </row>
    <row r="584" spans="7:16" x14ac:dyDescent="0.2">
      <c r="G584" s="9"/>
      <c r="H584" s="9"/>
      <c r="I584" s="9" t="str">
        <f t="shared" si="230"/>
        <v/>
      </c>
      <c r="L584" s="9"/>
      <c r="M584" s="77"/>
      <c r="N584" s="34"/>
      <c r="O584" s="9"/>
      <c r="P584" s="9"/>
    </row>
    <row r="585" spans="7:16" x14ac:dyDescent="0.2">
      <c r="G585" s="9"/>
      <c r="H585" s="9"/>
      <c r="I585" s="9" t="str">
        <f t="shared" si="230"/>
        <v/>
      </c>
      <c r="L585" s="9"/>
      <c r="M585" s="77"/>
      <c r="N585" s="34"/>
      <c r="O585" s="9"/>
      <c r="P585" s="9"/>
    </row>
    <row r="586" spans="7:16" x14ac:dyDescent="0.2">
      <c r="G586" s="9"/>
      <c r="H586" s="9"/>
      <c r="I586" s="9" t="str">
        <f t="shared" si="230"/>
        <v/>
      </c>
      <c r="L586" s="9"/>
      <c r="M586" s="77"/>
      <c r="N586" s="34"/>
      <c r="O586" s="9"/>
      <c r="P586" s="9"/>
    </row>
    <row r="587" spans="7:16" x14ac:dyDescent="0.2">
      <c r="G587" s="9"/>
      <c r="H587" s="9"/>
      <c r="I587" s="9" t="str">
        <f t="shared" si="230"/>
        <v/>
      </c>
      <c r="L587" s="9"/>
      <c r="M587" s="77"/>
      <c r="N587" s="34"/>
      <c r="O587" s="9"/>
      <c r="P587" s="9"/>
    </row>
    <row r="588" spans="7:16" x14ac:dyDescent="0.2">
      <c r="G588" s="9"/>
      <c r="H588" s="9"/>
      <c r="I588" s="9" t="str">
        <f t="shared" si="230"/>
        <v/>
      </c>
      <c r="L588" s="9"/>
      <c r="M588" s="77"/>
      <c r="N588" s="34"/>
      <c r="O588" s="9"/>
      <c r="P588" s="9"/>
    </row>
    <row r="589" spans="7:16" x14ac:dyDescent="0.2">
      <c r="G589" s="9"/>
      <c r="H589" s="9"/>
      <c r="I589" s="9" t="str">
        <f t="shared" si="230"/>
        <v/>
      </c>
      <c r="L589" s="9"/>
      <c r="M589" s="77"/>
      <c r="N589" s="34"/>
      <c r="O589" s="9"/>
      <c r="P589" s="9"/>
    </row>
    <row r="590" spans="7:16" x14ac:dyDescent="0.2">
      <c r="G590" s="9"/>
      <c r="H590" s="9"/>
      <c r="I590" s="9" t="str">
        <f t="shared" ref="I590:I653" si="231">IF(H590="","",H590-G590)</f>
        <v/>
      </c>
      <c r="L590" s="9"/>
      <c r="M590" s="77"/>
      <c r="N590" s="34"/>
      <c r="O590" s="9"/>
      <c r="P590" s="9"/>
    </row>
    <row r="591" spans="7:16" x14ac:dyDescent="0.2">
      <c r="G591" s="9"/>
      <c r="H591" s="9"/>
      <c r="I591" s="9" t="str">
        <f t="shared" si="231"/>
        <v/>
      </c>
      <c r="L591" s="9"/>
      <c r="M591" s="77"/>
      <c r="N591" s="34"/>
      <c r="O591" s="9"/>
      <c r="P591" s="9"/>
    </row>
    <row r="592" spans="7:16" x14ac:dyDescent="0.2">
      <c r="G592" s="9"/>
      <c r="H592" s="9"/>
      <c r="I592" s="9" t="str">
        <f t="shared" si="231"/>
        <v/>
      </c>
      <c r="L592" s="9"/>
      <c r="M592" s="77"/>
      <c r="N592" s="34"/>
      <c r="O592" s="9"/>
      <c r="P592" s="9"/>
    </row>
    <row r="593" spans="7:16" x14ac:dyDescent="0.2">
      <c r="G593" s="9"/>
      <c r="H593" s="9"/>
      <c r="I593" s="9" t="str">
        <f t="shared" si="231"/>
        <v/>
      </c>
      <c r="L593" s="9"/>
      <c r="M593" s="77"/>
      <c r="N593" s="34"/>
      <c r="O593" s="9"/>
      <c r="P593" s="9"/>
    </row>
    <row r="594" spans="7:16" x14ac:dyDescent="0.2">
      <c r="G594" s="9"/>
      <c r="H594" s="9"/>
      <c r="I594" s="9" t="str">
        <f t="shared" si="231"/>
        <v/>
      </c>
      <c r="L594" s="9"/>
      <c r="M594" s="77"/>
      <c r="N594" s="34"/>
      <c r="O594" s="9"/>
      <c r="P594" s="9"/>
    </row>
    <row r="595" spans="7:16" x14ac:dyDescent="0.2">
      <c r="G595" s="9"/>
      <c r="H595" s="9"/>
      <c r="I595" s="9" t="str">
        <f t="shared" si="231"/>
        <v/>
      </c>
      <c r="L595" s="9"/>
      <c r="M595" s="77"/>
      <c r="N595" s="34"/>
      <c r="O595" s="9"/>
      <c r="P595" s="9"/>
    </row>
    <row r="596" spans="7:16" x14ac:dyDescent="0.2">
      <c r="G596" s="9"/>
      <c r="H596" s="9"/>
      <c r="I596" s="9" t="str">
        <f t="shared" si="231"/>
        <v/>
      </c>
      <c r="L596" s="9"/>
      <c r="M596" s="77"/>
      <c r="N596" s="34"/>
      <c r="O596" s="9"/>
      <c r="P596" s="9"/>
    </row>
    <row r="597" spans="7:16" x14ac:dyDescent="0.2">
      <c r="G597" s="9"/>
      <c r="H597" s="9"/>
      <c r="I597" s="9" t="str">
        <f t="shared" si="231"/>
        <v/>
      </c>
      <c r="L597" s="9"/>
      <c r="M597" s="77"/>
      <c r="N597" s="34"/>
      <c r="O597" s="9"/>
      <c r="P597" s="9"/>
    </row>
    <row r="598" spans="7:16" x14ac:dyDescent="0.2">
      <c r="G598" s="9"/>
      <c r="H598" s="9"/>
      <c r="I598" s="9" t="str">
        <f t="shared" si="231"/>
        <v/>
      </c>
      <c r="L598" s="9"/>
      <c r="M598" s="77"/>
      <c r="N598" s="34"/>
      <c r="O598" s="9"/>
      <c r="P598" s="9"/>
    </row>
    <row r="599" spans="7:16" x14ac:dyDescent="0.2">
      <c r="G599" s="9"/>
      <c r="H599" s="9"/>
      <c r="I599" s="9" t="str">
        <f t="shared" si="231"/>
        <v/>
      </c>
      <c r="L599" s="9"/>
      <c r="M599" s="77"/>
      <c r="N599" s="34"/>
      <c r="O599" s="9"/>
      <c r="P599" s="9"/>
    </row>
    <row r="600" spans="7:16" x14ac:dyDescent="0.2">
      <c r="G600" s="9"/>
      <c r="H600" s="9"/>
      <c r="I600" s="9" t="str">
        <f t="shared" si="231"/>
        <v/>
      </c>
      <c r="L600" s="9"/>
      <c r="M600" s="77"/>
      <c r="N600" s="34"/>
      <c r="O600" s="9"/>
      <c r="P600" s="9"/>
    </row>
    <row r="601" spans="7:16" x14ac:dyDescent="0.2">
      <c r="G601" s="9"/>
      <c r="H601" s="9"/>
      <c r="I601" s="9" t="str">
        <f t="shared" si="231"/>
        <v/>
      </c>
      <c r="L601" s="9"/>
      <c r="M601" s="77"/>
      <c r="N601" s="34"/>
      <c r="O601" s="9"/>
      <c r="P601" s="9"/>
    </row>
    <row r="602" spans="7:16" x14ac:dyDescent="0.2">
      <c r="G602" s="9"/>
      <c r="H602" s="9"/>
      <c r="I602" s="9" t="str">
        <f t="shared" si="231"/>
        <v/>
      </c>
      <c r="L602" s="9"/>
      <c r="M602" s="77"/>
      <c r="N602" s="34"/>
      <c r="O602" s="9"/>
      <c r="P602" s="9"/>
    </row>
    <row r="603" spans="7:16" x14ac:dyDescent="0.2">
      <c r="G603" s="9"/>
      <c r="H603" s="9"/>
      <c r="I603" s="9" t="str">
        <f t="shared" si="231"/>
        <v/>
      </c>
      <c r="L603" s="9"/>
      <c r="M603" s="77"/>
      <c r="N603" s="34"/>
      <c r="O603" s="9"/>
      <c r="P603" s="9"/>
    </row>
    <row r="604" spans="7:16" x14ac:dyDescent="0.2">
      <c r="G604" s="9"/>
      <c r="H604" s="9"/>
      <c r="I604" s="9" t="str">
        <f t="shared" si="231"/>
        <v/>
      </c>
      <c r="L604" s="9"/>
      <c r="M604" s="77"/>
      <c r="N604" s="34"/>
      <c r="O604" s="9"/>
      <c r="P604" s="9"/>
    </row>
    <row r="605" spans="7:16" x14ac:dyDescent="0.2">
      <c r="G605" s="9"/>
      <c r="H605" s="9"/>
      <c r="I605" s="9" t="str">
        <f t="shared" si="231"/>
        <v/>
      </c>
      <c r="L605" s="9"/>
      <c r="M605" s="77"/>
      <c r="N605" s="34"/>
      <c r="O605" s="9"/>
      <c r="P605" s="9"/>
    </row>
    <row r="606" spans="7:16" x14ac:dyDescent="0.2">
      <c r="G606" s="9"/>
      <c r="H606" s="9"/>
      <c r="I606" s="9" t="str">
        <f t="shared" si="231"/>
        <v/>
      </c>
      <c r="L606" s="9"/>
      <c r="M606" s="77"/>
      <c r="N606" s="34"/>
      <c r="O606" s="9"/>
      <c r="P606" s="9"/>
    </row>
    <row r="607" spans="7:16" x14ac:dyDescent="0.2">
      <c r="G607" s="9"/>
      <c r="H607" s="9"/>
      <c r="I607" s="9" t="str">
        <f t="shared" si="231"/>
        <v/>
      </c>
      <c r="L607" s="9"/>
      <c r="M607" s="77"/>
      <c r="N607" s="34"/>
      <c r="O607" s="9"/>
      <c r="P607" s="9"/>
    </row>
    <row r="608" spans="7:16" x14ac:dyDescent="0.2">
      <c r="G608" s="9"/>
      <c r="H608" s="9"/>
      <c r="I608" s="9" t="str">
        <f t="shared" si="231"/>
        <v/>
      </c>
      <c r="L608" s="9"/>
      <c r="M608" s="77"/>
      <c r="N608" s="34"/>
      <c r="O608" s="9"/>
      <c r="P608" s="9"/>
    </row>
    <row r="609" spans="7:16" x14ac:dyDescent="0.2">
      <c r="G609" s="9"/>
      <c r="H609" s="9"/>
      <c r="I609" s="9" t="str">
        <f t="shared" si="231"/>
        <v/>
      </c>
      <c r="L609" s="9"/>
      <c r="M609" s="77"/>
      <c r="N609" s="34"/>
      <c r="O609" s="9"/>
      <c r="P609" s="9"/>
    </row>
    <row r="610" spans="7:16" x14ac:dyDescent="0.2">
      <c r="G610" s="9"/>
      <c r="H610" s="9"/>
      <c r="I610" s="9" t="str">
        <f t="shared" si="231"/>
        <v/>
      </c>
      <c r="L610" s="9"/>
      <c r="M610" s="77"/>
      <c r="N610" s="34"/>
      <c r="O610" s="9"/>
      <c r="P610" s="9"/>
    </row>
    <row r="611" spans="7:16" x14ac:dyDescent="0.2">
      <c r="G611" s="9"/>
      <c r="H611" s="9"/>
      <c r="I611" s="9" t="str">
        <f t="shared" si="231"/>
        <v/>
      </c>
      <c r="L611" s="9"/>
      <c r="M611" s="77"/>
      <c r="N611" s="34"/>
      <c r="O611" s="9"/>
      <c r="P611" s="9"/>
    </row>
    <row r="612" spans="7:16" x14ac:dyDescent="0.2">
      <c r="G612" s="9"/>
      <c r="H612" s="9"/>
      <c r="I612" s="9" t="str">
        <f t="shared" si="231"/>
        <v/>
      </c>
      <c r="L612" s="9"/>
      <c r="M612" s="77"/>
      <c r="N612" s="34"/>
      <c r="O612" s="9"/>
      <c r="P612" s="9"/>
    </row>
    <row r="613" spans="7:16" x14ac:dyDescent="0.2">
      <c r="G613" s="9"/>
      <c r="H613" s="9"/>
      <c r="I613" s="9" t="str">
        <f t="shared" si="231"/>
        <v/>
      </c>
      <c r="L613" s="9"/>
      <c r="M613" s="77"/>
      <c r="N613" s="34"/>
      <c r="O613" s="9"/>
      <c r="P613" s="9"/>
    </row>
    <row r="614" spans="7:16" x14ac:dyDescent="0.2">
      <c r="G614" s="9"/>
      <c r="H614" s="9"/>
      <c r="I614" s="9" t="str">
        <f t="shared" si="231"/>
        <v/>
      </c>
      <c r="L614" s="9"/>
      <c r="M614" s="77"/>
      <c r="N614" s="34"/>
      <c r="O614" s="9"/>
      <c r="P614" s="9"/>
    </row>
    <row r="615" spans="7:16" x14ac:dyDescent="0.2">
      <c r="G615" s="9"/>
      <c r="H615" s="9"/>
      <c r="I615" s="9" t="str">
        <f t="shared" si="231"/>
        <v/>
      </c>
      <c r="L615" s="9"/>
      <c r="M615" s="77"/>
      <c r="N615" s="34"/>
      <c r="O615" s="9"/>
      <c r="P615" s="9"/>
    </row>
    <row r="616" spans="7:16" x14ac:dyDescent="0.2">
      <c r="G616" s="9"/>
      <c r="H616" s="9"/>
      <c r="I616" s="9" t="str">
        <f t="shared" si="231"/>
        <v/>
      </c>
      <c r="L616" s="9"/>
      <c r="M616" s="77"/>
      <c r="N616" s="34"/>
      <c r="O616" s="9"/>
      <c r="P616" s="9"/>
    </row>
    <row r="617" spans="7:16" x14ac:dyDescent="0.2">
      <c r="G617" s="9"/>
      <c r="H617" s="9"/>
      <c r="I617" s="9" t="str">
        <f t="shared" si="231"/>
        <v/>
      </c>
      <c r="L617" s="9"/>
      <c r="M617" s="77"/>
      <c r="N617" s="34"/>
      <c r="O617" s="9"/>
      <c r="P617" s="9"/>
    </row>
    <row r="618" spans="7:16" x14ac:dyDescent="0.2">
      <c r="G618" s="9"/>
      <c r="H618" s="9"/>
      <c r="I618" s="9" t="str">
        <f t="shared" si="231"/>
        <v/>
      </c>
      <c r="L618" s="9"/>
      <c r="M618" s="77"/>
      <c r="N618" s="34"/>
      <c r="O618" s="9"/>
      <c r="P618" s="9"/>
    </row>
    <row r="619" spans="7:16" x14ac:dyDescent="0.2">
      <c r="G619" s="9"/>
      <c r="H619" s="9"/>
      <c r="I619" s="9" t="str">
        <f t="shared" si="231"/>
        <v/>
      </c>
      <c r="L619" s="9"/>
      <c r="M619" s="77"/>
      <c r="N619" s="34"/>
      <c r="O619" s="9"/>
      <c r="P619" s="9"/>
    </row>
    <row r="620" spans="7:16" x14ac:dyDescent="0.2">
      <c r="G620" s="9"/>
      <c r="H620" s="9"/>
      <c r="I620" s="9" t="str">
        <f t="shared" si="231"/>
        <v/>
      </c>
      <c r="L620" s="9"/>
      <c r="M620" s="77"/>
      <c r="N620" s="34"/>
      <c r="O620" s="9"/>
      <c r="P620" s="9"/>
    </row>
    <row r="621" spans="7:16" x14ac:dyDescent="0.2">
      <c r="G621" s="9"/>
      <c r="H621" s="9"/>
      <c r="I621" s="9" t="str">
        <f t="shared" si="231"/>
        <v/>
      </c>
      <c r="L621" s="9"/>
      <c r="M621" s="77"/>
      <c r="N621" s="34"/>
      <c r="O621" s="9"/>
      <c r="P621" s="9"/>
    </row>
    <row r="622" spans="7:16" x14ac:dyDescent="0.2">
      <c r="G622" s="9"/>
      <c r="H622" s="9"/>
      <c r="I622" s="9" t="str">
        <f t="shared" si="231"/>
        <v/>
      </c>
      <c r="L622" s="9"/>
      <c r="M622" s="77"/>
      <c r="N622" s="34"/>
      <c r="O622" s="9"/>
      <c r="P622" s="9"/>
    </row>
    <row r="623" spans="7:16" x14ac:dyDescent="0.2">
      <c r="G623" s="9"/>
      <c r="H623" s="9"/>
      <c r="I623" s="9" t="str">
        <f t="shared" si="231"/>
        <v/>
      </c>
      <c r="L623" s="9"/>
      <c r="M623" s="77"/>
      <c r="N623" s="34"/>
      <c r="O623" s="9"/>
      <c r="P623" s="9"/>
    </row>
    <row r="624" spans="7:16" x14ac:dyDescent="0.2">
      <c r="G624" s="9"/>
      <c r="H624" s="9"/>
      <c r="I624" s="9" t="str">
        <f t="shared" si="231"/>
        <v/>
      </c>
      <c r="L624" s="9"/>
      <c r="M624" s="77"/>
      <c r="N624" s="34"/>
      <c r="O624" s="9"/>
      <c r="P624" s="9"/>
    </row>
    <row r="625" spans="7:16" x14ac:dyDescent="0.2">
      <c r="G625" s="9"/>
      <c r="H625" s="9"/>
      <c r="I625" s="9" t="str">
        <f t="shared" si="231"/>
        <v/>
      </c>
      <c r="L625" s="9"/>
      <c r="M625" s="77"/>
      <c r="N625" s="34"/>
      <c r="O625" s="9"/>
      <c r="P625" s="9"/>
    </row>
    <row r="626" spans="7:16" x14ac:dyDescent="0.2">
      <c r="G626" s="9"/>
      <c r="H626" s="9"/>
      <c r="I626" s="9" t="str">
        <f t="shared" si="231"/>
        <v/>
      </c>
      <c r="L626" s="9"/>
      <c r="M626" s="77"/>
      <c r="N626" s="34"/>
      <c r="O626" s="9"/>
      <c r="P626" s="9"/>
    </row>
    <row r="627" spans="7:16" x14ac:dyDescent="0.2">
      <c r="G627" s="9"/>
      <c r="H627" s="9"/>
      <c r="I627" s="9" t="str">
        <f t="shared" si="231"/>
        <v/>
      </c>
      <c r="L627" s="9"/>
      <c r="M627" s="77"/>
      <c r="N627" s="34"/>
      <c r="O627" s="9"/>
      <c r="P627" s="9"/>
    </row>
    <row r="628" spans="7:16" x14ac:dyDescent="0.2">
      <c r="G628" s="9"/>
      <c r="H628" s="9"/>
      <c r="I628" s="9" t="str">
        <f t="shared" si="231"/>
        <v/>
      </c>
      <c r="L628" s="9"/>
      <c r="M628" s="77"/>
      <c r="N628" s="34"/>
      <c r="O628" s="9"/>
      <c r="P628" s="9"/>
    </row>
    <row r="629" spans="7:16" x14ac:dyDescent="0.2">
      <c r="G629" s="9"/>
      <c r="H629" s="9"/>
      <c r="I629" s="9" t="str">
        <f t="shared" si="231"/>
        <v/>
      </c>
      <c r="L629" s="9"/>
      <c r="M629" s="77"/>
      <c r="N629" s="34"/>
      <c r="O629" s="9"/>
      <c r="P629" s="9"/>
    </row>
    <row r="630" spans="7:16" x14ac:dyDescent="0.2">
      <c r="G630" s="9"/>
      <c r="H630" s="9"/>
      <c r="I630" s="9" t="str">
        <f t="shared" si="231"/>
        <v/>
      </c>
      <c r="L630" s="9"/>
      <c r="M630" s="77"/>
      <c r="N630" s="34"/>
      <c r="O630" s="9"/>
      <c r="P630" s="9"/>
    </row>
    <row r="631" spans="7:16" x14ac:dyDescent="0.2">
      <c r="G631" s="9"/>
      <c r="H631" s="9"/>
      <c r="I631" s="9" t="str">
        <f t="shared" si="231"/>
        <v/>
      </c>
      <c r="L631" s="9"/>
      <c r="M631" s="77"/>
      <c r="N631" s="34"/>
      <c r="O631" s="9"/>
      <c r="P631" s="9"/>
    </row>
    <row r="632" spans="7:16" x14ac:dyDescent="0.2">
      <c r="G632" s="9"/>
      <c r="H632" s="9"/>
      <c r="I632" s="9" t="str">
        <f t="shared" si="231"/>
        <v/>
      </c>
      <c r="L632" s="9"/>
      <c r="M632" s="77"/>
      <c r="N632" s="34"/>
      <c r="O632" s="9"/>
      <c r="P632" s="9"/>
    </row>
    <row r="633" spans="7:16" x14ac:dyDescent="0.2">
      <c r="G633" s="9"/>
      <c r="H633" s="9"/>
      <c r="I633" s="9" t="str">
        <f t="shared" si="231"/>
        <v/>
      </c>
      <c r="L633" s="9"/>
      <c r="M633" s="77"/>
      <c r="N633" s="34"/>
      <c r="O633" s="9"/>
      <c r="P633" s="9"/>
    </row>
    <row r="634" spans="7:16" x14ac:dyDescent="0.2">
      <c r="G634" s="9"/>
      <c r="H634" s="9"/>
      <c r="I634" s="9" t="str">
        <f t="shared" si="231"/>
        <v/>
      </c>
      <c r="L634" s="9"/>
      <c r="M634" s="77"/>
      <c r="N634" s="34"/>
      <c r="O634" s="9"/>
      <c r="P634" s="9"/>
    </row>
    <row r="635" spans="7:16" x14ac:dyDescent="0.2">
      <c r="G635" s="9"/>
      <c r="H635" s="9"/>
      <c r="I635" s="9" t="str">
        <f t="shared" si="231"/>
        <v/>
      </c>
      <c r="L635" s="9"/>
      <c r="M635" s="77"/>
      <c r="N635" s="34"/>
      <c r="O635" s="9"/>
      <c r="P635" s="9"/>
    </row>
    <row r="636" spans="7:16" x14ac:dyDescent="0.2">
      <c r="G636" s="9"/>
      <c r="H636" s="9"/>
      <c r="I636" s="9" t="str">
        <f t="shared" si="231"/>
        <v/>
      </c>
      <c r="L636" s="9"/>
      <c r="M636" s="77"/>
      <c r="N636" s="34"/>
      <c r="O636" s="9"/>
      <c r="P636" s="9"/>
    </row>
    <row r="637" spans="7:16" x14ac:dyDescent="0.2">
      <c r="G637" s="9"/>
      <c r="H637" s="9"/>
      <c r="I637" s="9" t="str">
        <f t="shared" si="231"/>
        <v/>
      </c>
      <c r="L637" s="9"/>
      <c r="M637" s="77"/>
      <c r="N637" s="34"/>
      <c r="O637" s="9"/>
      <c r="P637" s="9"/>
    </row>
    <row r="638" spans="7:16" x14ac:dyDescent="0.2">
      <c r="G638" s="9"/>
      <c r="H638" s="9"/>
      <c r="I638" s="9" t="str">
        <f t="shared" si="231"/>
        <v/>
      </c>
      <c r="L638" s="9"/>
      <c r="M638" s="77"/>
      <c r="N638" s="34"/>
      <c r="O638" s="9"/>
      <c r="P638" s="9"/>
    </row>
    <row r="639" spans="7:16" x14ac:dyDescent="0.2">
      <c r="G639" s="9"/>
      <c r="H639" s="9"/>
      <c r="I639" s="9" t="str">
        <f t="shared" si="231"/>
        <v/>
      </c>
      <c r="L639" s="9"/>
      <c r="M639" s="77"/>
      <c r="N639" s="34"/>
      <c r="O639" s="9"/>
      <c r="P639" s="9"/>
    </row>
    <row r="640" spans="7:16" x14ac:dyDescent="0.2">
      <c r="G640" s="9"/>
      <c r="H640" s="9"/>
      <c r="I640" s="9" t="str">
        <f t="shared" si="231"/>
        <v/>
      </c>
      <c r="L640" s="9"/>
      <c r="M640" s="77"/>
      <c r="N640" s="34"/>
      <c r="O640" s="9"/>
      <c r="P640" s="9"/>
    </row>
    <row r="641" spans="7:16" x14ac:dyDescent="0.2">
      <c r="G641" s="9"/>
      <c r="H641" s="9"/>
      <c r="I641" s="9" t="str">
        <f t="shared" si="231"/>
        <v/>
      </c>
      <c r="L641" s="9"/>
      <c r="M641" s="77"/>
      <c r="N641" s="34"/>
      <c r="O641" s="9"/>
      <c r="P641" s="9"/>
    </row>
    <row r="642" spans="7:16" x14ac:dyDescent="0.2">
      <c r="G642" s="9"/>
      <c r="H642" s="9"/>
      <c r="I642" s="9" t="str">
        <f t="shared" si="231"/>
        <v/>
      </c>
      <c r="L642" s="9"/>
      <c r="M642" s="77"/>
      <c r="N642" s="34"/>
      <c r="O642" s="9"/>
      <c r="P642" s="9"/>
    </row>
    <row r="643" spans="7:16" x14ac:dyDescent="0.2">
      <c r="G643" s="9"/>
      <c r="H643" s="9"/>
      <c r="I643" s="9" t="str">
        <f t="shared" si="231"/>
        <v/>
      </c>
      <c r="L643" s="9"/>
      <c r="M643" s="77"/>
      <c r="N643" s="34"/>
      <c r="O643" s="9"/>
      <c r="P643" s="9"/>
    </row>
    <row r="644" spans="7:16" x14ac:dyDescent="0.2">
      <c r="G644" s="9"/>
      <c r="H644" s="9"/>
      <c r="I644" s="9" t="str">
        <f t="shared" si="231"/>
        <v/>
      </c>
      <c r="L644" s="9"/>
      <c r="M644" s="77"/>
      <c r="N644" s="34"/>
      <c r="O644" s="9"/>
      <c r="P644" s="9"/>
    </row>
    <row r="645" spans="7:16" x14ac:dyDescent="0.2">
      <c r="G645" s="9"/>
      <c r="H645" s="9"/>
      <c r="I645" s="9" t="str">
        <f t="shared" si="231"/>
        <v/>
      </c>
      <c r="L645" s="9"/>
      <c r="M645" s="77"/>
      <c r="N645" s="34"/>
      <c r="O645" s="9"/>
      <c r="P645" s="9"/>
    </row>
    <row r="646" spans="7:16" x14ac:dyDescent="0.2">
      <c r="G646" s="9"/>
      <c r="H646" s="9"/>
      <c r="I646" s="9" t="str">
        <f t="shared" si="231"/>
        <v/>
      </c>
      <c r="L646" s="9"/>
      <c r="M646" s="77"/>
      <c r="N646" s="34"/>
      <c r="O646" s="9"/>
      <c r="P646" s="9"/>
    </row>
    <row r="647" spans="7:16" x14ac:dyDescent="0.2">
      <c r="G647" s="9"/>
      <c r="H647" s="9"/>
      <c r="I647" s="9" t="str">
        <f t="shared" si="231"/>
        <v/>
      </c>
      <c r="L647" s="9"/>
      <c r="M647" s="77"/>
      <c r="N647" s="34"/>
      <c r="O647" s="9"/>
      <c r="P647" s="9"/>
    </row>
    <row r="648" spans="7:16" x14ac:dyDescent="0.2">
      <c r="G648" s="9"/>
      <c r="H648" s="9"/>
      <c r="I648" s="9" t="str">
        <f t="shared" si="231"/>
        <v/>
      </c>
      <c r="L648" s="9"/>
      <c r="M648" s="77"/>
      <c r="N648" s="34"/>
      <c r="O648" s="9"/>
      <c r="P648" s="9"/>
    </row>
    <row r="649" spans="7:16" x14ac:dyDescent="0.2">
      <c r="G649" s="9"/>
      <c r="H649" s="9"/>
      <c r="I649" s="9" t="str">
        <f t="shared" si="231"/>
        <v/>
      </c>
      <c r="L649" s="9"/>
      <c r="M649" s="77"/>
      <c r="N649" s="34"/>
      <c r="O649" s="9"/>
      <c r="P649" s="9"/>
    </row>
    <row r="650" spans="7:16" x14ac:dyDescent="0.2">
      <c r="G650" s="9"/>
      <c r="H650" s="9"/>
      <c r="I650" s="9" t="str">
        <f t="shared" si="231"/>
        <v/>
      </c>
      <c r="L650" s="9"/>
      <c r="M650" s="77"/>
      <c r="N650" s="34"/>
      <c r="O650" s="9"/>
      <c r="P650" s="9"/>
    </row>
    <row r="651" spans="7:16" x14ac:dyDescent="0.2">
      <c r="G651" s="9"/>
      <c r="H651" s="9"/>
      <c r="I651" s="9" t="str">
        <f t="shared" si="231"/>
        <v/>
      </c>
      <c r="L651" s="9"/>
      <c r="M651" s="77"/>
      <c r="N651" s="34"/>
      <c r="O651" s="9"/>
      <c r="P651" s="9"/>
    </row>
    <row r="652" spans="7:16" x14ac:dyDescent="0.2">
      <c r="G652" s="9"/>
      <c r="H652" s="9"/>
      <c r="I652" s="9" t="str">
        <f t="shared" si="231"/>
        <v/>
      </c>
      <c r="L652" s="9"/>
      <c r="M652" s="77"/>
      <c r="N652" s="34"/>
      <c r="O652" s="9"/>
      <c r="P652" s="9"/>
    </row>
    <row r="653" spans="7:16" x14ac:dyDescent="0.2">
      <c r="G653" s="9"/>
      <c r="H653" s="9"/>
      <c r="I653" s="9" t="str">
        <f t="shared" si="231"/>
        <v/>
      </c>
      <c r="L653" s="9"/>
      <c r="M653" s="34"/>
      <c r="N653" s="34"/>
      <c r="O653" s="9"/>
      <c r="P653" s="9"/>
    </row>
    <row r="654" spans="7:16" x14ac:dyDescent="0.2">
      <c r="G654" s="9"/>
      <c r="H654" s="9"/>
      <c r="I654" s="9" t="str">
        <f t="shared" ref="I654:I717" si="232">IF(H654="","",H654-G654)</f>
        <v/>
      </c>
      <c r="L654" s="9"/>
      <c r="M654" s="34"/>
      <c r="N654" s="34"/>
      <c r="O654" s="9"/>
      <c r="P654" s="9"/>
    </row>
    <row r="655" spans="7:16" x14ac:dyDescent="0.2">
      <c r="G655" s="9"/>
      <c r="H655" s="9"/>
      <c r="I655" s="9" t="str">
        <f t="shared" si="232"/>
        <v/>
      </c>
      <c r="L655" s="9"/>
      <c r="M655" s="34"/>
      <c r="N655" s="34"/>
      <c r="O655" s="9"/>
      <c r="P655" s="9"/>
    </row>
    <row r="656" spans="7:16" x14ac:dyDescent="0.2">
      <c r="G656" s="9"/>
      <c r="H656" s="9"/>
      <c r="I656" s="9" t="str">
        <f t="shared" si="232"/>
        <v/>
      </c>
      <c r="L656" s="9"/>
      <c r="M656" s="34"/>
      <c r="N656" s="34"/>
      <c r="O656" s="9"/>
      <c r="P656" s="9"/>
    </row>
    <row r="657" spans="7:16" x14ac:dyDescent="0.2">
      <c r="G657" s="9"/>
      <c r="H657" s="9"/>
      <c r="I657" s="9" t="str">
        <f t="shared" si="232"/>
        <v/>
      </c>
      <c r="L657" s="9"/>
      <c r="M657" s="34"/>
      <c r="N657" s="34"/>
      <c r="O657" s="9"/>
      <c r="P657" s="9"/>
    </row>
    <row r="658" spans="7:16" x14ac:dyDescent="0.2">
      <c r="G658" s="9"/>
      <c r="H658" s="9"/>
      <c r="I658" s="9" t="str">
        <f t="shared" si="232"/>
        <v/>
      </c>
      <c r="L658" s="9"/>
      <c r="M658" s="34"/>
      <c r="N658" s="34"/>
      <c r="O658" s="9"/>
      <c r="P658" s="9"/>
    </row>
    <row r="659" spans="7:16" x14ac:dyDescent="0.2">
      <c r="G659" s="9"/>
      <c r="H659" s="9"/>
      <c r="I659" s="9" t="str">
        <f t="shared" si="232"/>
        <v/>
      </c>
      <c r="L659" s="9"/>
      <c r="M659" s="34"/>
      <c r="N659" s="34"/>
      <c r="O659" s="9"/>
      <c r="P659" s="9"/>
    </row>
    <row r="660" spans="7:16" x14ac:dyDescent="0.2">
      <c r="G660" s="9"/>
      <c r="H660" s="9"/>
      <c r="I660" s="9" t="str">
        <f t="shared" si="232"/>
        <v/>
      </c>
      <c r="L660" s="9"/>
      <c r="M660" s="34"/>
      <c r="N660" s="34"/>
      <c r="O660" s="9"/>
      <c r="P660" s="9"/>
    </row>
    <row r="661" spans="7:16" x14ac:dyDescent="0.2">
      <c r="G661" s="9"/>
      <c r="H661" s="9"/>
      <c r="I661" s="9" t="str">
        <f t="shared" si="232"/>
        <v/>
      </c>
      <c r="L661" s="9"/>
      <c r="M661" s="34"/>
      <c r="N661" s="34"/>
      <c r="O661" s="9"/>
      <c r="P661" s="9"/>
    </row>
    <row r="662" spans="7:16" x14ac:dyDescent="0.2">
      <c r="G662" s="9"/>
      <c r="H662" s="9"/>
      <c r="I662" s="9" t="str">
        <f t="shared" si="232"/>
        <v/>
      </c>
      <c r="L662" s="9"/>
      <c r="M662" s="34"/>
      <c r="N662" s="34"/>
      <c r="O662" s="9"/>
      <c r="P662" s="9"/>
    </row>
    <row r="663" spans="7:16" x14ac:dyDescent="0.2">
      <c r="G663" s="9"/>
      <c r="H663" s="9"/>
      <c r="I663" s="9" t="str">
        <f t="shared" si="232"/>
        <v/>
      </c>
      <c r="L663" s="9"/>
      <c r="M663" s="34"/>
      <c r="N663" s="34"/>
      <c r="O663" s="9"/>
      <c r="P663" s="9"/>
    </row>
    <row r="664" spans="7:16" x14ac:dyDescent="0.2">
      <c r="G664" s="9"/>
      <c r="H664" s="9"/>
      <c r="I664" s="9" t="str">
        <f t="shared" si="232"/>
        <v/>
      </c>
      <c r="L664" s="9"/>
      <c r="M664" s="34"/>
      <c r="N664" s="34"/>
      <c r="O664" s="9"/>
      <c r="P664" s="9"/>
    </row>
    <row r="665" spans="7:16" x14ac:dyDescent="0.2">
      <c r="G665" s="9"/>
      <c r="H665" s="9"/>
      <c r="I665" s="9" t="str">
        <f t="shared" si="232"/>
        <v/>
      </c>
      <c r="L665" s="9"/>
      <c r="M665" s="34"/>
      <c r="N665" s="34"/>
      <c r="O665" s="9"/>
      <c r="P665" s="9"/>
    </row>
    <row r="666" spans="7:16" x14ac:dyDescent="0.2">
      <c r="G666" s="9"/>
      <c r="H666" s="9"/>
      <c r="I666" s="9" t="str">
        <f t="shared" si="232"/>
        <v/>
      </c>
      <c r="L666" s="9"/>
      <c r="M666" s="34"/>
      <c r="N666" s="34"/>
      <c r="O666" s="9"/>
      <c r="P666" s="9"/>
    </row>
    <row r="667" spans="7:16" x14ac:dyDescent="0.2">
      <c r="G667" s="9"/>
      <c r="H667" s="9"/>
      <c r="I667" s="9" t="str">
        <f t="shared" si="232"/>
        <v/>
      </c>
      <c r="L667" s="9"/>
      <c r="M667" s="34"/>
      <c r="N667" s="34"/>
      <c r="O667" s="9"/>
      <c r="P667" s="9"/>
    </row>
    <row r="668" spans="7:16" x14ac:dyDescent="0.2">
      <c r="G668" s="9"/>
      <c r="H668" s="9"/>
      <c r="I668" s="9" t="str">
        <f t="shared" si="232"/>
        <v/>
      </c>
      <c r="L668" s="9"/>
      <c r="M668" s="34"/>
      <c r="N668" s="34"/>
      <c r="O668" s="9"/>
      <c r="P668" s="9"/>
    </row>
    <row r="669" spans="7:16" x14ac:dyDescent="0.2">
      <c r="G669" s="9"/>
      <c r="H669" s="9"/>
      <c r="I669" s="9" t="str">
        <f t="shared" si="232"/>
        <v/>
      </c>
      <c r="L669" s="9"/>
      <c r="M669" s="34"/>
      <c r="N669" s="34"/>
      <c r="O669" s="9"/>
      <c r="P669" s="9"/>
    </row>
    <row r="670" spans="7:16" x14ac:dyDescent="0.2">
      <c r="G670" s="9"/>
      <c r="H670" s="9"/>
      <c r="I670" s="9" t="str">
        <f t="shared" si="232"/>
        <v/>
      </c>
      <c r="L670" s="9"/>
      <c r="M670" s="34"/>
      <c r="N670" s="34"/>
      <c r="O670" s="9"/>
      <c r="P670" s="9"/>
    </row>
    <row r="671" spans="7:16" x14ac:dyDescent="0.2">
      <c r="G671" s="9"/>
      <c r="H671" s="9"/>
      <c r="I671" s="9" t="str">
        <f t="shared" si="232"/>
        <v/>
      </c>
      <c r="L671" s="9"/>
      <c r="M671" s="34"/>
      <c r="N671" s="34"/>
      <c r="O671" s="9"/>
      <c r="P671" s="9"/>
    </row>
    <row r="672" spans="7:16" x14ac:dyDescent="0.2">
      <c r="G672" s="9"/>
      <c r="H672" s="9"/>
      <c r="I672" s="9" t="str">
        <f t="shared" si="232"/>
        <v/>
      </c>
      <c r="L672" s="9"/>
      <c r="M672" s="34"/>
      <c r="N672" s="34"/>
      <c r="O672" s="9"/>
      <c r="P672" s="9"/>
    </row>
    <row r="673" spans="7:16" x14ac:dyDescent="0.2">
      <c r="G673" s="9"/>
      <c r="H673" s="9"/>
      <c r="I673" s="9" t="str">
        <f t="shared" si="232"/>
        <v/>
      </c>
      <c r="L673" s="9"/>
      <c r="M673" s="34"/>
      <c r="N673" s="34"/>
      <c r="O673" s="9"/>
      <c r="P673" s="9"/>
    </row>
    <row r="674" spans="7:16" x14ac:dyDescent="0.2">
      <c r="G674" s="9"/>
      <c r="H674" s="9"/>
      <c r="I674" s="9" t="str">
        <f t="shared" si="232"/>
        <v/>
      </c>
      <c r="L674" s="9"/>
      <c r="M674" s="34"/>
      <c r="N674" s="34"/>
      <c r="O674" s="9"/>
      <c r="P674" s="9"/>
    </row>
    <row r="675" spans="7:16" x14ac:dyDescent="0.2">
      <c r="G675" s="9"/>
      <c r="H675" s="9"/>
      <c r="I675" s="9" t="str">
        <f t="shared" si="232"/>
        <v/>
      </c>
      <c r="L675" s="9"/>
      <c r="M675" s="34"/>
      <c r="N675" s="34"/>
      <c r="O675" s="9"/>
      <c r="P675" s="9"/>
    </row>
    <row r="676" spans="7:16" x14ac:dyDescent="0.2">
      <c r="G676" s="9"/>
      <c r="H676" s="9"/>
      <c r="I676" s="9" t="str">
        <f t="shared" si="232"/>
        <v/>
      </c>
      <c r="L676" s="9"/>
      <c r="M676" s="34"/>
      <c r="N676" s="34"/>
      <c r="O676" s="9"/>
      <c r="P676" s="9"/>
    </row>
    <row r="677" spans="7:16" x14ac:dyDescent="0.2">
      <c r="G677" s="9"/>
      <c r="H677" s="9"/>
      <c r="I677" s="9" t="str">
        <f t="shared" si="232"/>
        <v/>
      </c>
      <c r="L677" s="9"/>
      <c r="M677" s="34"/>
      <c r="N677" s="34"/>
      <c r="O677" s="9"/>
      <c r="P677" s="9"/>
    </row>
    <row r="678" spans="7:16" x14ac:dyDescent="0.2">
      <c r="G678" s="9"/>
      <c r="H678" s="9"/>
      <c r="I678" s="9" t="str">
        <f t="shared" si="232"/>
        <v/>
      </c>
      <c r="L678" s="9"/>
      <c r="M678" s="34"/>
      <c r="N678" s="34"/>
      <c r="O678" s="9"/>
      <c r="P678" s="9"/>
    </row>
    <row r="679" spans="7:16" x14ac:dyDescent="0.2">
      <c r="G679" s="9"/>
      <c r="H679" s="9"/>
      <c r="I679" s="9" t="str">
        <f t="shared" si="232"/>
        <v/>
      </c>
      <c r="L679" s="9"/>
      <c r="M679" s="34"/>
      <c r="N679" s="34"/>
      <c r="O679" s="9"/>
      <c r="P679" s="9"/>
    </row>
    <row r="680" spans="7:16" x14ac:dyDescent="0.2">
      <c r="G680" s="9"/>
      <c r="H680" s="9"/>
      <c r="I680" s="9" t="str">
        <f t="shared" si="232"/>
        <v/>
      </c>
      <c r="L680" s="9"/>
      <c r="M680" s="34"/>
      <c r="N680" s="34"/>
      <c r="O680" s="9"/>
      <c r="P680" s="9"/>
    </row>
    <row r="681" spans="7:16" x14ac:dyDescent="0.2">
      <c r="G681" s="9"/>
      <c r="H681" s="9"/>
      <c r="I681" s="9" t="str">
        <f t="shared" si="232"/>
        <v/>
      </c>
      <c r="L681" s="9"/>
      <c r="M681" s="34"/>
      <c r="N681" s="34"/>
      <c r="O681" s="9"/>
      <c r="P681" s="9"/>
    </row>
    <row r="682" spans="7:16" x14ac:dyDescent="0.2">
      <c r="G682" s="9"/>
      <c r="H682" s="9"/>
      <c r="I682" s="9" t="str">
        <f t="shared" si="232"/>
        <v/>
      </c>
      <c r="L682" s="9"/>
      <c r="M682" s="34"/>
      <c r="N682" s="34"/>
      <c r="O682" s="9"/>
      <c r="P682" s="9"/>
    </row>
    <row r="683" spans="7:16" x14ac:dyDescent="0.2">
      <c r="G683" s="9"/>
      <c r="H683" s="9"/>
      <c r="I683" s="9" t="str">
        <f t="shared" si="232"/>
        <v/>
      </c>
      <c r="L683" s="9"/>
      <c r="M683" s="34"/>
      <c r="N683" s="34"/>
      <c r="O683" s="9"/>
      <c r="P683" s="9"/>
    </row>
    <row r="684" spans="7:16" x14ac:dyDescent="0.2">
      <c r="G684" s="9"/>
      <c r="H684" s="9"/>
      <c r="I684" s="9" t="str">
        <f t="shared" si="232"/>
        <v/>
      </c>
      <c r="L684" s="9"/>
      <c r="M684" s="34"/>
      <c r="N684" s="34"/>
      <c r="O684" s="9"/>
      <c r="P684" s="9"/>
    </row>
    <row r="685" spans="7:16" x14ac:dyDescent="0.2">
      <c r="G685" s="9"/>
      <c r="H685" s="9"/>
      <c r="I685" s="9" t="str">
        <f t="shared" si="232"/>
        <v/>
      </c>
      <c r="L685" s="9"/>
      <c r="M685" s="34"/>
      <c r="N685" s="34"/>
      <c r="O685" s="9"/>
      <c r="P685" s="9"/>
    </row>
    <row r="686" spans="7:16" x14ac:dyDescent="0.2">
      <c r="G686" s="9"/>
      <c r="H686" s="9"/>
      <c r="I686" s="9" t="str">
        <f t="shared" si="232"/>
        <v/>
      </c>
      <c r="L686" s="9"/>
      <c r="M686" s="34"/>
      <c r="N686" s="34"/>
      <c r="O686" s="9"/>
      <c r="P686" s="9"/>
    </row>
    <row r="687" spans="7:16" x14ac:dyDescent="0.2">
      <c r="G687" s="9"/>
      <c r="H687" s="9"/>
      <c r="I687" s="9" t="str">
        <f t="shared" si="232"/>
        <v/>
      </c>
      <c r="L687" s="9"/>
      <c r="M687" s="34"/>
      <c r="N687" s="34"/>
      <c r="O687" s="9"/>
      <c r="P687" s="9"/>
    </row>
    <row r="688" spans="7:16" x14ac:dyDescent="0.2">
      <c r="G688" s="9"/>
      <c r="H688" s="9"/>
      <c r="I688" s="9" t="str">
        <f t="shared" si="232"/>
        <v/>
      </c>
      <c r="L688" s="9"/>
      <c r="M688" s="34"/>
      <c r="N688" s="34"/>
      <c r="O688" s="9"/>
      <c r="P688" s="9"/>
    </row>
    <row r="689" spans="7:16" x14ac:dyDescent="0.2">
      <c r="G689" s="9"/>
      <c r="H689" s="9"/>
      <c r="I689" s="9" t="str">
        <f t="shared" si="232"/>
        <v/>
      </c>
      <c r="L689" s="9"/>
      <c r="M689" s="34"/>
      <c r="N689" s="34"/>
      <c r="O689" s="9"/>
      <c r="P689" s="9"/>
    </row>
    <row r="690" spans="7:16" x14ac:dyDescent="0.2">
      <c r="G690" s="9"/>
      <c r="H690" s="9"/>
      <c r="I690" s="9" t="str">
        <f t="shared" si="232"/>
        <v/>
      </c>
      <c r="L690" s="9"/>
      <c r="M690" s="34"/>
      <c r="N690" s="34"/>
      <c r="O690" s="9"/>
      <c r="P690" s="9"/>
    </row>
    <row r="691" spans="7:16" x14ac:dyDescent="0.2">
      <c r="G691" s="9"/>
      <c r="H691" s="9"/>
      <c r="I691" s="9" t="str">
        <f t="shared" si="232"/>
        <v/>
      </c>
      <c r="L691" s="9"/>
      <c r="M691" s="34"/>
      <c r="N691" s="34"/>
      <c r="O691" s="9"/>
      <c r="P691" s="9"/>
    </row>
    <row r="692" spans="7:16" x14ac:dyDescent="0.2">
      <c r="G692" s="9"/>
      <c r="H692" s="9"/>
      <c r="I692" s="9" t="str">
        <f t="shared" si="232"/>
        <v/>
      </c>
      <c r="L692" s="9"/>
      <c r="M692" s="34"/>
      <c r="N692" s="34"/>
      <c r="O692" s="9"/>
      <c r="P692" s="9"/>
    </row>
    <row r="693" spans="7:16" x14ac:dyDescent="0.2">
      <c r="G693" s="9"/>
      <c r="H693" s="9"/>
      <c r="I693" s="9" t="str">
        <f t="shared" si="232"/>
        <v/>
      </c>
      <c r="L693" s="9"/>
      <c r="M693" s="34"/>
      <c r="N693" s="34"/>
      <c r="O693" s="9"/>
      <c r="P693" s="9"/>
    </row>
    <row r="694" spans="7:16" x14ac:dyDescent="0.2">
      <c r="G694" s="9"/>
      <c r="H694" s="9"/>
      <c r="I694" s="9" t="str">
        <f t="shared" si="232"/>
        <v/>
      </c>
      <c r="L694" s="9"/>
      <c r="M694" s="34"/>
      <c r="N694" s="34"/>
      <c r="O694" s="9"/>
      <c r="P694" s="9"/>
    </row>
    <row r="695" spans="7:16" x14ac:dyDescent="0.2">
      <c r="G695" s="9"/>
      <c r="H695" s="9"/>
      <c r="I695" s="9" t="str">
        <f t="shared" si="232"/>
        <v/>
      </c>
      <c r="L695" s="9"/>
      <c r="M695" s="34"/>
      <c r="N695" s="34"/>
      <c r="O695" s="9"/>
      <c r="P695" s="9"/>
    </row>
    <row r="696" spans="7:16" x14ac:dyDescent="0.2">
      <c r="G696" s="9"/>
      <c r="H696" s="9"/>
      <c r="I696" s="9" t="str">
        <f t="shared" si="232"/>
        <v/>
      </c>
      <c r="L696" s="9"/>
      <c r="M696" s="34"/>
      <c r="N696" s="34"/>
      <c r="O696" s="9"/>
      <c r="P696" s="9"/>
    </row>
    <row r="697" spans="7:16" x14ac:dyDescent="0.2">
      <c r="G697" s="9"/>
      <c r="H697" s="9"/>
      <c r="I697" s="9" t="str">
        <f t="shared" si="232"/>
        <v/>
      </c>
      <c r="L697" s="9"/>
      <c r="M697" s="34"/>
      <c r="N697" s="34"/>
      <c r="O697" s="9"/>
      <c r="P697" s="9"/>
    </row>
    <row r="698" spans="7:16" x14ac:dyDescent="0.2">
      <c r="G698" s="9"/>
      <c r="H698" s="9"/>
      <c r="I698" s="9" t="str">
        <f t="shared" si="232"/>
        <v/>
      </c>
      <c r="L698" s="9"/>
      <c r="M698" s="34"/>
      <c r="N698" s="34"/>
      <c r="O698" s="9"/>
      <c r="P698" s="9"/>
    </row>
    <row r="699" spans="7:16" x14ac:dyDescent="0.2">
      <c r="G699" s="9"/>
      <c r="H699" s="9"/>
      <c r="I699" s="9" t="str">
        <f t="shared" si="232"/>
        <v/>
      </c>
      <c r="L699" s="9"/>
      <c r="M699" s="34"/>
      <c r="N699" s="34"/>
      <c r="O699" s="9"/>
      <c r="P699" s="9"/>
    </row>
    <row r="700" spans="7:16" x14ac:dyDescent="0.2">
      <c r="G700" s="9"/>
      <c r="H700" s="9"/>
      <c r="I700" s="9" t="str">
        <f t="shared" si="232"/>
        <v/>
      </c>
      <c r="L700" s="9"/>
      <c r="M700" s="34"/>
      <c r="N700" s="34"/>
      <c r="O700" s="9"/>
      <c r="P700" s="9"/>
    </row>
    <row r="701" spans="7:16" x14ac:dyDescent="0.2">
      <c r="G701" s="9"/>
      <c r="H701" s="9"/>
      <c r="I701" s="9" t="str">
        <f t="shared" si="232"/>
        <v/>
      </c>
      <c r="L701" s="9"/>
      <c r="M701" s="34"/>
      <c r="N701" s="34"/>
      <c r="O701" s="9"/>
      <c r="P701" s="9"/>
    </row>
    <row r="702" spans="7:16" x14ac:dyDescent="0.2">
      <c r="G702" s="9"/>
      <c r="H702" s="9"/>
      <c r="I702" s="9" t="str">
        <f t="shared" si="232"/>
        <v/>
      </c>
      <c r="L702" s="9"/>
      <c r="M702" s="34"/>
      <c r="N702" s="34"/>
      <c r="O702" s="9"/>
      <c r="P702" s="9"/>
    </row>
    <row r="703" spans="7:16" x14ac:dyDescent="0.2">
      <c r="G703" s="9"/>
      <c r="H703" s="9"/>
      <c r="I703" s="9" t="str">
        <f t="shared" si="232"/>
        <v/>
      </c>
      <c r="L703" s="9"/>
      <c r="M703" s="34"/>
      <c r="N703" s="34"/>
      <c r="O703" s="9"/>
      <c r="P703" s="9"/>
    </row>
    <row r="704" spans="7:16" x14ac:dyDescent="0.2">
      <c r="G704" s="9"/>
      <c r="H704" s="9"/>
      <c r="I704" s="9" t="str">
        <f t="shared" si="232"/>
        <v/>
      </c>
      <c r="L704" s="9"/>
      <c r="M704" s="34"/>
      <c r="N704" s="34"/>
      <c r="O704" s="9"/>
      <c r="P704" s="9"/>
    </row>
    <row r="705" spans="7:16" x14ac:dyDescent="0.2">
      <c r="G705" s="9"/>
      <c r="H705" s="9"/>
      <c r="I705" s="9" t="str">
        <f t="shared" si="232"/>
        <v/>
      </c>
      <c r="L705" s="9"/>
      <c r="M705" s="34"/>
      <c r="N705" s="34"/>
      <c r="O705" s="9"/>
      <c r="P705" s="9"/>
    </row>
    <row r="706" spans="7:16" x14ac:dyDescent="0.2">
      <c r="G706" s="9"/>
      <c r="H706" s="9"/>
      <c r="I706" s="9" t="str">
        <f t="shared" si="232"/>
        <v/>
      </c>
      <c r="L706" s="9"/>
      <c r="M706" s="34"/>
      <c r="N706" s="34"/>
      <c r="O706" s="9"/>
      <c r="P706" s="9"/>
    </row>
    <row r="707" spans="7:16" x14ac:dyDescent="0.2">
      <c r="G707" s="9"/>
      <c r="H707" s="9"/>
      <c r="I707" s="9" t="str">
        <f t="shared" si="232"/>
        <v/>
      </c>
      <c r="L707" s="9"/>
      <c r="M707" s="34"/>
      <c r="N707" s="34"/>
      <c r="O707" s="9"/>
      <c r="P707" s="9"/>
    </row>
    <row r="708" spans="7:16" x14ac:dyDescent="0.2">
      <c r="G708" s="9"/>
      <c r="H708" s="9"/>
      <c r="I708" s="9" t="str">
        <f t="shared" si="232"/>
        <v/>
      </c>
      <c r="L708" s="9"/>
      <c r="M708" s="34"/>
      <c r="N708" s="34"/>
      <c r="O708" s="9"/>
      <c r="P708" s="9"/>
    </row>
    <row r="709" spans="7:16" x14ac:dyDescent="0.2">
      <c r="G709" s="9"/>
      <c r="H709" s="9"/>
      <c r="I709" s="9" t="str">
        <f t="shared" si="232"/>
        <v/>
      </c>
      <c r="L709" s="9"/>
      <c r="M709" s="34"/>
      <c r="N709" s="34"/>
      <c r="O709" s="9"/>
      <c r="P709" s="9"/>
    </row>
    <row r="710" spans="7:16" x14ac:dyDescent="0.2">
      <c r="G710" s="9"/>
      <c r="H710" s="9"/>
      <c r="I710" s="9" t="str">
        <f t="shared" si="232"/>
        <v/>
      </c>
      <c r="L710" s="9"/>
      <c r="M710" s="34"/>
      <c r="N710" s="34"/>
      <c r="O710" s="9"/>
      <c r="P710" s="9"/>
    </row>
    <row r="711" spans="7:16" x14ac:dyDescent="0.2">
      <c r="G711" s="9"/>
      <c r="H711" s="9"/>
      <c r="I711" s="9" t="str">
        <f t="shared" si="232"/>
        <v/>
      </c>
      <c r="L711" s="9"/>
      <c r="M711" s="34"/>
      <c r="N711" s="34"/>
      <c r="O711" s="9"/>
      <c r="P711" s="9"/>
    </row>
    <row r="712" spans="7:16" x14ac:dyDescent="0.2">
      <c r="G712" s="9"/>
      <c r="H712" s="9"/>
      <c r="I712" s="9" t="str">
        <f t="shared" si="232"/>
        <v/>
      </c>
      <c r="L712" s="9"/>
      <c r="M712" s="34"/>
      <c r="N712" s="34"/>
      <c r="O712" s="9"/>
      <c r="P712" s="9"/>
    </row>
    <row r="713" spans="7:16" x14ac:dyDescent="0.2">
      <c r="G713" s="9"/>
      <c r="H713" s="9"/>
      <c r="I713" s="9" t="str">
        <f t="shared" si="232"/>
        <v/>
      </c>
      <c r="L713" s="9"/>
      <c r="M713" s="34"/>
      <c r="N713" s="34"/>
      <c r="O713" s="9"/>
      <c r="P713" s="9"/>
    </row>
    <row r="714" spans="7:16" x14ac:dyDescent="0.2">
      <c r="G714" s="9"/>
      <c r="H714" s="9"/>
      <c r="I714" s="9" t="str">
        <f t="shared" si="232"/>
        <v/>
      </c>
      <c r="L714" s="9"/>
      <c r="M714" s="34"/>
      <c r="N714" s="34"/>
      <c r="O714" s="9"/>
      <c r="P714" s="9"/>
    </row>
    <row r="715" spans="7:16" x14ac:dyDescent="0.2">
      <c r="G715" s="9"/>
      <c r="H715" s="9"/>
      <c r="I715" s="9" t="str">
        <f t="shared" si="232"/>
        <v/>
      </c>
      <c r="L715" s="9"/>
      <c r="M715" s="34"/>
      <c r="N715" s="34"/>
      <c r="O715" s="9"/>
      <c r="P715" s="9"/>
    </row>
    <row r="716" spans="7:16" x14ac:dyDescent="0.2">
      <c r="G716" s="9"/>
      <c r="H716" s="9"/>
      <c r="I716" s="9" t="str">
        <f t="shared" si="232"/>
        <v/>
      </c>
      <c r="L716" s="9"/>
      <c r="M716" s="34"/>
      <c r="N716" s="34"/>
      <c r="O716" s="9"/>
      <c r="P716" s="9"/>
    </row>
    <row r="717" spans="7:16" x14ac:dyDescent="0.2">
      <c r="G717" s="9"/>
      <c r="H717" s="9"/>
      <c r="I717" s="9" t="str">
        <f t="shared" si="232"/>
        <v/>
      </c>
      <c r="L717" s="9"/>
      <c r="M717" s="34"/>
      <c r="N717" s="34"/>
      <c r="O717" s="9"/>
      <c r="P717" s="9"/>
    </row>
    <row r="718" spans="7:16" x14ac:dyDescent="0.2">
      <c r="G718" s="9"/>
      <c r="H718" s="9"/>
      <c r="I718" s="9" t="str">
        <f t="shared" ref="I718:I781" si="233">IF(H718="","",H718-G718)</f>
        <v/>
      </c>
      <c r="L718" s="9"/>
      <c r="M718" s="34"/>
      <c r="N718" s="34"/>
      <c r="O718" s="9"/>
      <c r="P718" s="9"/>
    </row>
    <row r="719" spans="7:16" x14ac:dyDescent="0.2">
      <c r="G719" s="9"/>
      <c r="H719" s="9"/>
      <c r="I719" s="9" t="str">
        <f t="shared" si="233"/>
        <v/>
      </c>
      <c r="L719" s="9"/>
      <c r="M719" s="34"/>
      <c r="N719" s="34"/>
      <c r="O719" s="9"/>
      <c r="P719" s="9"/>
    </row>
    <row r="720" spans="7:16" x14ac:dyDescent="0.2">
      <c r="G720" s="9"/>
      <c r="H720" s="9"/>
      <c r="I720" s="9" t="str">
        <f t="shared" si="233"/>
        <v/>
      </c>
      <c r="L720" s="9"/>
      <c r="M720" s="34"/>
      <c r="N720" s="34"/>
      <c r="O720" s="9"/>
      <c r="P720" s="9"/>
    </row>
    <row r="721" spans="7:16" x14ac:dyDescent="0.2">
      <c r="G721" s="9"/>
      <c r="H721" s="9"/>
      <c r="I721" s="9" t="str">
        <f t="shared" si="233"/>
        <v/>
      </c>
      <c r="L721" s="9"/>
      <c r="M721" s="34"/>
      <c r="N721" s="34"/>
      <c r="O721" s="9"/>
      <c r="P721" s="9"/>
    </row>
    <row r="722" spans="7:16" x14ac:dyDescent="0.2">
      <c r="G722" s="9"/>
      <c r="H722" s="9"/>
      <c r="I722" s="9" t="str">
        <f t="shared" si="233"/>
        <v/>
      </c>
      <c r="L722" s="9"/>
      <c r="M722" s="34"/>
      <c r="N722" s="34"/>
      <c r="O722" s="9"/>
      <c r="P722" s="9"/>
    </row>
    <row r="723" spans="7:16" x14ac:dyDescent="0.2">
      <c r="G723" s="9"/>
      <c r="H723" s="9"/>
      <c r="I723" s="9" t="str">
        <f t="shared" si="233"/>
        <v/>
      </c>
      <c r="L723" s="9"/>
      <c r="M723" s="34"/>
      <c r="N723" s="34"/>
      <c r="O723" s="9"/>
      <c r="P723" s="9"/>
    </row>
    <row r="724" spans="7:16" x14ac:dyDescent="0.2">
      <c r="G724" s="9"/>
      <c r="H724" s="9"/>
      <c r="I724" s="9" t="str">
        <f t="shared" si="233"/>
        <v/>
      </c>
      <c r="L724" s="9"/>
      <c r="M724" s="34"/>
      <c r="N724" s="34"/>
      <c r="O724" s="9"/>
      <c r="P724" s="9"/>
    </row>
    <row r="725" spans="7:16" x14ac:dyDescent="0.2">
      <c r="G725" s="9"/>
      <c r="H725" s="9"/>
      <c r="I725" s="9" t="str">
        <f t="shared" si="233"/>
        <v/>
      </c>
      <c r="L725" s="9"/>
      <c r="M725" s="34"/>
      <c r="N725" s="34"/>
      <c r="O725" s="9"/>
      <c r="P725" s="9"/>
    </row>
    <row r="726" spans="7:16" x14ac:dyDescent="0.2">
      <c r="G726" s="9"/>
      <c r="H726" s="9"/>
      <c r="I726" s="9" t="str">
        <f t="shared" si="233"/>
        <v/>
      </c>
      <c r="L726" s="9"/>
      <c r="M726" s="34"/>
      <c r="N726" s="34"/>
      <c r="O726" s="9"/>
      <c r="P726" s="9"/>
    </row>
    <row r="727" spans="7:16" x14ac:dyDescent="0.2">
      <c r="G727" s="9"/>
      <c r="H727" s="9"/>
      <c r="I727" s="9" t="str">
        <f t="shared" si="233"/>
        <v/>
      </c>
      <c r="L727" s="9"/>
      <c r="M727" s="34"/>
      <c r="N727" s="34"/>
      <c r="O727" s="9"/>
      <c r="P727" s="9"/>
    </row>
    <row r="728" spans="7:16" x14ac:dyDescent="0.2">
      <c r="G728" s="9"/>
      <c r="H728" s="9"/>
      <c r="I728" s="9" t="str">
        <f t="shared" si="233"/>
        <v/>
      </c>
      <c r="L728" s="9"/>
      <c r="M728" s="34"/>
      <c r="N728" s="34"/>
      <c r="O728" s="9"/>
      <c r="P728" s="9"/>
    </row>
    <row r="729" spans="7:16" x14ac:dyDescent="0.2">
      <c r="G729" s="9"/>
      <c r="H729" s="9"/>
      <c r="I729" s="9" t="str">
        <f t="shared" si="233"/>
        <v/>
      </c>
      <c r="L729" s="9"/>
      <c r="M729" s="34"/>
      <c r="N729" s="34"/>
      <c r="O729" s="9"/>
      <c r="P729" s="9"/>
    </row>
    <row r="730" spans="7:16" x14ac:dyDescent="0.2">
      <c r="G730" s="9"/>
      <c r="H730" s="9"/>
      <c r="I730" s="9" t="str">
        <f t="shared" si="233"/>
        <v/>
      </c>
      <c r="L730" s="9"/>
      <c r="M730" s="34"/>
      <c r="N730" s="34"/>
      <c r="O730" s="9"/>
      <c r="P730" s="9"/>
    </row>
    <row r="731" spans="7:16" x14ac:dyDescent="0.2">
      <c r="G731" s="9"/>
      <c r="H731" s="9"/>
      <c r="I731" s="9" t="str">
        <f t="shared" si="233"/>
        <v/>
      </c>
      <c r="L731" s="9"/>
      <c r="M731" s="34"/>
      <c r="N731" s="34"/>
      <c r="O731" s="9"/>
      <c r="P731" s="9"/>
    </row>
    <row r="732" spans="7:16" x14ac:dyDescent="0.2">
      <c r="G732" s="9"/>
      <c r="H732" s="9"/>
      <c r="I732" s="9" t="str">
        <f t="shared" si="233"/>
        <v/>
      </c>
      <c r="L732" s="9"/>
      <c r="M732" s="34"/>
      <c r="N732" s="34"/>
      <c r="O732" s="9"/>
      <c r="P732" s="9"/>
    </row>
    <row r="733" spans="7:16" x14ac:dyDescent="0.2">
      <c r="G733" s="9"/>
      <c r="H733" s="9"/>
      <c r="I733" s="9" t="str">
        <f t="shared" si="233"/>
        <v/>
      </c>
      <c r="L733" s="9"/>
      <c r="M733" s="34"/>
      <c r="N733" s="34"/>
      <c r="O733" s="9"/>
      <c r="P733" s="9"/>
    </row>
    <row r="734" spans="7:16" x14ac:dyDescent="0.2">
      <c r="G734" s="9"/>
      <c r="H734" s="9"/>
      <c r="I734" s="9" t="str">
        <f t="shared" si="233"/>
        <v/>
      </c>
      <c r="L734" s="9"/>
      <c r="M734" s="34"/>
      <c r="N734" s="34"/>
      <c r="O734" s="9"/>
      <c r="P734" s="9"/>
    </row>
    <row r="735" spans="7:16" x14ac:dyDescent="0.2">
      <c r="G735" s="9"/>
      <c r="H735" s="9"/>
      <c r="I735" s="9" t="str">
        <f t="shared" si="233"/>
        <v/>
      </c>
      <c r="L735" s="9"/>
      <c r="M735" s="34"/>
      <c r="N735" s="34"/>
      <c r="O735" s="9"/>
      <c r="P735" s="9"/>
    </row>
    <row r="736" spans="7:16" x14ac:dyDescent="0.2">
      <c r="G736" s="9"/>
      <c r="H736" s="9"/>
      <c r="I736" s="9" t="str">
        <f t="shared" si="233"/>
        <v/>
      </c>
      <c r="L736" s="9"/>
      <c r="M736" s="34"/>
      <c r="N736" s="34"/>
      <c r="O736" s="9"/>
      <c r="P736" s="9"/>
    </row>
    <row r="737" spans="7:16" x14ac:dyDescent="0.2">
      <c r="G737" s="9"/>
      <c r="H737" s="9"/>
      <c r="I737" s="9" t="str">
        <f t="shared" si="233"/>
        <v/>
      </c>
      <c r="L737" s="9"/>
      <c r="M737" s="34"/>
      <c r="N737" s="34"/>
      <c r="O737" s="9"/>
      <c r="P737" s="9"/>
    </row>
    <row r="738" spans="7:16" x14ac:dyDescent="0.2">
      <c r="G738" s="9"/>
      <c r="H738" s="9"/>
      <c r="I738" s="9" t="str">
        <f t="shared" si="233"/>
        <v/>
      </c>
      <c r="L738" s="9"/>
      <c r="M738" s="34"/>
      <c r="N738" s="34"/>
      <c r="O738" s="9"/>
      <c r="P738" s="9"/>
    </row>
    <row r="739" spans="7:16" x14ac:dyDescent="0.2">
      <c r="G739" s="9"/>
      <c r="H739" s="9"/>
      <c r="I739" s="9" t="str">
        <f t="shared" si="233"/>
        <v/>
      </c>
      <c r="L739" s="9"/>
      <c r="M739" s="34"/>
      <c r="N739" s="34"/>
      <c r="O739" s="9"/>
      <c r="P739" s="9"/>
    </row>
    <row r="740" spans="7:16" x14ac:dyDescent="0.2">
      <c r="G740" s="9"/>
      <c r="H740" s="9"/>
      <c r="I740" s="9" t="str">
        <f t="shared" si="233"/>
        <v/>
      </c>
      <c r="L740" s="9"/>
      <c r="M740" s="34"/>
      <c r="N740" s="34"/>
      <c r="O740" s="9"/>
      <c r="P740" s="9"/>
    </row>
    <row r="741" spans="7:16" x14ac:dyDescent="0.2">
      <c r="G741" s="9"/>
      <c r="H741" s="9"/>
      <c r="I741" s="9" t="str">
        <f t="shared" si="233"/>
        <v/>
      </c>
      <c r="L741" s="9"/>
      <c r="M741" s="34"/>
      <c r="N741" s="34"/>
      <c r="O741" s="9"/>
      <c r="P741" s="9"/>
    </row>
    <row r="742" spans="7:16" x14ac:dyDescent="0.2">
      <c r="G742" s="9"/>
      <c r="H742" s="9"/>
      <c r="I742" s="9" t="str">
        <f t="shared" si="233"/>
        <v/>
      </c>
      <c r="L742" s="9"/>
      <c r="M742" s="34"/>
      <c r="N742" s="34"/>
      <c r="O742" s="9"/>
      <c r="P742" s="9"/>
    </row>
    <row r="743" spans="7:16" x14ac:dyDescent="0.2">
      <c r="G743" s="9"/>
      <c r="H743" s="9"/>
      <c r="I743" s="9" t="str">
        <f t="shared" si="233"/>
        <v/>
      </c>
      <c r="L743" s="9"/>
      <c r="M743" s="34"/>
      <c r="N743" s="34"/>
      <c r="O743" s="9"/>
      <c r="P743" s="9"/>
    </row>
    <row r="744" spans="7:16" x14ac:dyDescent="0.2">
      <c r="G744" s="9"/>
      <c r="H744" s="9"/>
      <c r="I744" s="9" t="str">
        <f t="shared" si="233"/>
        <v/>
      </c>
      <c r="L744" s="9"/>
      <c r="M744" s="34"/>
      <c r="N744" s="34"/>
      <c r="O744" s="9"/>
      <c r="P744" s="9"/>
    </row>
    <row r="745" spans="7:16" x14ac:dyDescent="0.2">
      <c r="G745" s="9"/>
      <c r="H745" s="9"/>
      <c r="I745" s="9" t="str">
        <f t="shared" si="233"/>
        <v/>
      </c>
      <c r="L745" s="9"/>
      <c r="M745" s="34"/>
      <c r="N745" s="34"/>
      <c r="O745" s="9"/>
      <c r="P745" s="9"/>
    </row>
    <row r="746" spans="7:16" x14ac:dyDescent="0.2">
      <c r="G746" s="9"/>
      <c r="H746" s="9"/>
      <c r="I746" s="9" t="str">
        <f t="shared" si="233"/>
        <v/>
      </c>
      <c r="L746" s="9"/>
      <c r="M746" s="34"/>
      <c r="N746" s="34"/>
      <c r="O746" s="9"/>
      <c r="P746" s="9"/>
    </row>
    <row r="747" spans="7:16" x14ac:dyDescent="0.2">
      <c r="G747" s="9"/>
      <c r="H747" s="9"/>
      <c r="I747" s="9" t="str">
        <f t="shared" si="233"/>
        <v/>
      </c>
      <c r="L747" s="9"/>
      <c r="M747" s="34"/>
      <c r="N747" s="34"/>
      <c r="O747" s="9"/>
      <c r="P747" s="9"/>
    </row>
    <row r="748" spans="7:16" x14ac:dyDescent="0.2">
      <c r="G748" s="9"/>
      <c r="H748" s="9"/>
      <c r="I748" s="9" t="str">
        <f t="shared" si="233"/>
        <v/>
      </c>
      <c r="L748" s="9"/>
      <c r="M748" s="34"/>
      <c r="N748" s="34"/>
      <c r="O748" s="9"/>
      <c r="P748" s="9"/>
    </row>
    <row r="749" spans="7:16" x14ac:dyDescent="0.2">
      <c r="G749" s="9"/>
      <c r="H749" s="9"/>
      <c r="I749" s="9" t="str">
        <f t="shared" si="233"/>
        <v/>
      </c>
      <c r="L749" s="9"/>
      <c r="M749" s="34"/>
      <c r="N749" s="34"/>
      <c r="O749" s="9"/>
      <c r="P749" s="9"/>
    </row>
    <row r="750" spans="7:16" x14ac:dyDescent="0.2">
      <c r="G750" s="9"/>
      <c r="H750" s="9"/>
      <c r="I750" s="9" t="str">
        <f t="shared" si="233"/>
        <v/>
      </c>
      <c r="L750" s="9"/>
      <c r="M750" s="34"/>
      <c r="N750" s="34"/>
      <c r="O750" s="9"/>
      <c r="P750" s="9"/>
    </row>
    <row r="751" spans="7:16" x14ac:dyDescent="0.2">
      <c r="G751" s="9"/>
      <c r="H751" s="9"/>
      <c r="I751" s="9" t="str">
        <f t="shared" si="233"/>
        <v/>
      </c>
      <c r="L751" s="9"/>
      <c r="M751" s="34"/>
      <c r="N751" s="34"/>
      <c r="O751" s="9"/>
      <c r="P751" s="9"/>
    </row>
    <row r="752" spans="7:16" x14ac:dyDescent="0.2">
      <c r="G752" s="9"/>
      <c r="H752" s="9"/>
      <c r="I752" s="9" t="str">
        <f t="shared" si="233"/>
        <v/>
      </c>
      <c r="L752" s="9"/>
      <c r="M752" s="34"/>
      <c r="N752" s="34"/>
      <c r="O752" s="9"/>
      <c r="P752" s="9"/>
    </row>
    <row r="753" spans="7:16" x14ac:dyDescent="0.2">
      <c r="G753" s="9"/>
      <c r="H753" s="9"/>
      <c r="I753" s="9" t="str">
        <f t="shared" si="233"/>
        <v/>
      </c>
      <c r="L753" s="9"/>
      <c r="M753" s="34"/>
      <c r="N753" s="34"/>
      <c r="O753" s="9"/>
      <c r="P753" s="9"/>
    </row>
    <row r="754" spans="7:16" x14ac:dyDescent="0.2">
      <c r="G754" s="9"/>
      <c r="H754" s="9"/>
      <c r="I754" s="9" t="str">
        <f t="shared" si="233"/>
        <v/>
      </c>
      <c r="L754" s="9"/>
      <c r="M754" s="34"/>
      <c r="N754" s="34"/>
      <c r="O754" s="9"/>
      <c r="P754" s="9"/>
    </row>
    <row r="755" spans="7:16" x14ac:dyDescent="0.2">
      <c r="G755" s="9"/>
      <c r="H755" s="9"/>
      <c r="I755" s="9" t="str">
        <f t="shared" si="233"/>
        <v/>
      </c>
      <c r="L755" s="9"/>
      <c r="M755" s="34"/>
      <c r="N755" s="34"/>
      <c r="O755" s="9"/>
      <c r="P755" s="9"/>
    </row>
    <row r="756" spans="7:16" x14ac:dyDescent="0.2">
      <c r="G756" s="9"/>
      <c r="H756" s="9"/>
      <c r="I756" s="9" t="str">
        <f t="shared" si="233"/>
        <v/>
      </c>
      <c r="L756" s="9"/>
      <c r="M756" s="34"/>
      <c r="N756" s="34"/>
      <c r="O756" s="9"/>
      <c r="P756" s="9"/>
    </row>
    <row r="757" spans="7:16" x14ac:dyDescent="0.2">
      <c r="G757" s="9"/>
      <c r="H757" s="9"/>
      <c r="I757" s="9" t="str">
        <f t="shared" si="233"/>
        <v/>
      </c>
      <c r="L757" s="9"/>
      <c r="M757" s="34"/>
      <c r="N757" s="34"/>
      <c r="O757" s="9"/>
      <c r="P757" s="9"/>
    </row>
    <row r="758" spans="7:16" x14ac:dyDescent="0.2">
      <c r="G758" s="9"/>
      <c r="H758" s="9"/>
      <c r="I758" s="9" t="str">
        <f t="shared" si="233"/>
        <v/>
      </c>
      <c r="L758" s="9"/>
      <c r="M758" s="34"/>
      <c r="N758" s="34"/>
      <c r="O758" s="9"/>
      <c r="P758" s="9"/>
    </row>
    <row r="759" spans="7:16" x14ac:dyDescent="0.2">
      <c r="G759" s="9"/>
      <c r="H759" s="9"/>
      <c r="I759" s="9" t="str">
        <f t="shared" si="233"/>
        <v/>
      </c>
      <c r="L759" s="9"/>
      <c r="M759" s="34"/>
      <c r="N759" s="34"/>
      <c r="O759" s="9"/>
      <c r="P759" s="9"/>
    </row>
    <row r="760" spans="7:16" x14ac:dyDescent="0.2">
      <c r="G760" s="9"/>
      <c r="H760" s="9"/>
      <c r="I760" s="9" t="str">
        <f t="shared" si="233"/>
        <v/>
      </c>
      <c r="L760" s="9"/>
      <c r="M760" s="34"/>
      <c r="N760" s="34"/>
      <c r="O760" s="9"/>
      <c r="P760" s="9"/>
    </row>
    <row r="761" spans="7:16" x14ac:dyDescent="0.2">
      <c r="G761" s="9"/>
      <c r="H761" s="9"/>
      <c r="I761" s="9" t="str">
        <f t="shared" si="233"/>
        <v/>
      </c>
      <c r="L761" s="9"/>
      <c r="M761" s="34"/>
      <c r="N761" s="34"/>
      <c r="O761" s="9"/>
      <c r="P761" s="9"/>
    </row>
    <row r="762" spans="7:16" x14ac:dyDescent="0.2">
      <c r="G762" s="9"/>
      <c r="H762" s="9"/>
      <c r="I762" s="9" t="str">
        <f t="shared" si="233"/>
        <v/>
      </c>
      <c r="L762" s="9"/>
      <c r="M762" s="34"/>
      <c r="N762" s="34"/>
      <c r="O762" s="9"/>
      <c r="P762" s="9"/>
    </row>
    <row r="763" spans="7:16" x14ac:dyDescent="0.2">
      <c r="G763" s="9"/>
      <c r="H763" s="9"/>
      <c r="I763" s="9" t="str">
        <f t="shared" si="233"/>
        <v/>
      </c>
      <c r="L763" s="9"/>
      <c r="M763" s="34"/>
      <c r="N763" s="34"/>
      <c r="O763" s="9"/>
      <c r="P763" s="9"/>
    </row>
    <row r="764" spans="7:16" x14ac:dyDescent="0.2">
      <c r="G764" s="9"/>
      <c r="H764" s="9"/>
      <c r="I764" s="9" t="str">
        <f t="shared" si="233"/>
        <v/>
      </c>
      <c r="L764" s="9"/>
      <c r="M764" s="34"/>
      <c r="N764" s="34"/>
      <c r="O764" s="9"/>
      <c r="P764" s="9"/>
    </row>
    <row r="765" spans="7:16" x14ac:dyDescent="0.2">
      <c r="G765" s="9"/>
      <c r="H765" s="9"/>
      <c r="I765" s="9" t="str">
        <f t="shared" si="233"/>
        <v/>
      </c>
      <c r="L765" s="9"/>
      <c r="M765" s="34"/>
      <c r="N765" s="34"/>
      <c r="O765" s="9"/>
      <c r="P765" s="9"/>
    </row>
    <row r="766" spans="7:16" x14ac:dyDescent="0.2">
      <c r="G766" s="9"/>
      <c r="H766" s="9"/>
      <c r="I766" s="9" t="str">
        <f t="shared" si="233"/>
        <v/>
      </c>
      <c r="L766" s="9"/>
      <c r="M766" s="34"/>
      <c r="N766" s="34"/>
      <c r="O766" s="9"/>
      <c r="P766" s="9"/>
    </row>
    <row r="767" spans="7:16" x14ac:dyDescent="0.2">
      <c r="G767" s="9"/>
      <c r="H767" s="9"/>
      <c r="I767" s="9" t="str">
        <f t="shared" si="233"/>
        <v/>
      </c>
      <c r="L767" s="9"/>
      <c r="M767" s="34"/>
      <c r="N767" s="34"/>
      <c r="O767" s="9"/>
      <c r="P767" s="9"/>
    </row>
    <row r="768" spans="7:16" x14ac:dyDescent="0.2">
      <c r="G768" s="9"/>
      <c r="H768" s="9"/>
      <c r="I768" s="9" t="str">
        <f t="shared" si="233"/>
        <v/>
      </c>
      <c r="L768" s="9"/>
      <c r="M768" s="34"/>
      <c r="N768" s="34"/>
      <c r="O768" s="9"/>
      <c r="P768" s="9"/>
    </row>
    <row r="769" spans="7:16" x14ac:dyDescent="0.2">
      <c r="G769" s="9"/>
      <c r="H769" s="9"/>
      <c r="I769" s="9" t="str">
        <f t="shared" si="233"/>
        <v/>
      </c>
      <c r="L769" s="9"/>
      <c r="M769" s="34"/>
      <c r="N769" s="34"/>
      <c r="O769" s="9"/>
      <c r="P769" s="9"/>
    </row>
    <row r="770" spans="7:16" x14ac:dyDescent="0.2">
      <c r="G770" s="9"/>
      <c r="H770" s="9"/>
      <c r="I770" s="9" t="str">
        <f t="shared" si="233"/>
        <v/>
      </c>
      <c r="L770" s="9"/>
      <c r="M770" s="34"/>
      <c r="N770" s="34"/>
      <c r="O770" s="9"/>
      <c r="P770" s="9"/>
    </row>
    <row r="771" spans="7:16" x14ac:dyDescent="0.2">
      <c r="G771" s="9"/>
      <c r="H771" s="9"/>
      <c r="I771" s="9" t="str">
        <f t="shared" si="233"/>
        <v/>
      </c>
      <c r="L771" s="9"/>
      <c r="M771" s="34"/>
      <c r="N771" s="34"/>
      <c r="O771" s="9"/>
      <c r="P771" s="9"/>
    </row>
    <row r="772" spans="7:16" x14ac:dyDescent="0.2">
      <c r="G772" s="9"/>
      <c r="H772" s="9"/>
      <c r="I772" s="9" t="str">
        <f t="shared" si="233"/>
        <v/>
      </c>
      <c r="L772" s="9"/>
      <c r="M772" s="34"/>
      <c r="N772" s="34"/>
      <c r="O772" s="9"/>
      <c r="P772" s="9"/>
    </row>
    <row r="773" spans="7:16" x14ac:dyDescent="0.2">
      <c r="G773" s="9"/>
      <c r="H773" s="9"/>
      <c r="I773" s="9" t="str">
        <f t="shared" si="233"/>
        <v/>
      </c>
      <c r="L773" s="9"/>
      <c r="M773" s="34"/>
      <c r="N773" s="34"/>
      <c r="O773" s="9"/>
      <c r="P773" s="9"/>
    </row>
    <row r="774" spans="7:16" x14ac:dyDescent="0.2">
      <c r="G774" s="9"/>
      <c r="H774" s="9"/>
      <c r="I774" s="9" t="str">
        <f t="shared" si="233"/>
        <v/>
      </c>
      <c r="L774" s="9"/>
      <c r="M774" s="34"/>
      <c r="N774" s="34"/>
      <c r="O774" s="9"/>
      <c r="P774" s="9"/>
    </row>
    <row r="775" spans="7:16" x14ac:dyDescent="0.2">
      <c r="G775" s="9"/>
      <c r="H775" s="9"/>
      <c r="I775" s="9" t="str">
        <f t="shared" si="233"/>
        <v/>
      </c>
      <c r="L775" s="9"/>
      <c r="M775" s="34"/>
      <c r="N775" s="34"/>
      <c r="O775" s="9"/>
      <c r="P775" s="9"/>
    </row>
    <row r="776" spans="7:16" x14ac:dyDescent="0.2">
      <c r="G776" s="9"/>
      <c r="H776" s="9"/>
      <c r="I776" s="9" t="str">
        <f t="shared" si="233"/>
        <v/>
      </c>
      <c r="L776" s="9"/>
      <c r="M776" s="34"/>
      <c r="N776" s="34"/>
      <c r="O776" s="9"/>
      <c r="P776" s="9"/>
    </row>
    <row r="777" spans="7:16" x14ac:dyDescent="0.2">
      <c r="G777" s="9"/>
      <c r="H777" s="9"/>
      <c r="I777" s="9" t="str">
        <f t="shared" si="233"/>
        <v/>
      </c>
      <c r="L777" s="9"/>
      <c r="M777" s="34"/>
      <c r="N777" s="34"/>
      <c r="O777" s="9"/>
      <c r="P777" s="9"/>
    </row>
    <row r="778" spans="7:16" x14ac:dyDescent="0.2">
      <c r="G778" s="9"/>
      <c r="H778" s="9"/>
      <c r="I778" s="9" t="str">
        <f t="shared" si="233"/>
        <v/>
      </c>
      <c r="L778" s="9"/>
      <c r="M778" s="34"/>
      <c r="N778" s="34"/>
      <c r="O778" s="9"/>
      <c r="P778" s="9"/>
    </row>
    <row r="779" spans="7:16" x14ac:dyDescent="0.2">
      <c r="G779" s="9"/>
      <c r="H779" s="9"/>
      <c r="I779" s="9" t="str">
        <f t="shared" si="233"/>
        <v/>
      </c>
      <c r="L779" s="9"/>
      <c r="M779" s="34"/>
      <c r="N779" s="34"/>
      <c r="O779" s="9"/>
      <c r="P779" s="9"/>
    </row>
    <row r="780" spans="7:16" x14ac:dyDescent="0.2">
      <c r="G780" s="9"/>
      <c r="H780" s="9"/>
      <c r="I780" s="9" t="str">
        <f t="shared" si="233"/>
        <v/>
      </c>
      <c r="L780" s="9"/>
      <c r="M780" s="34"/>
      <c r="N780" s="34"/>
      <c r="O780" s="9"/>
      <c r="P780" s="9"/>
    </row>
    <row r="781" spans="7:16" x14ac:dyDescent="0.2">
      <c r="G781" s="9"/>
      <c r="H781" s="9"/>
      <c r="I781" s="9" t="str">
        <f t="shared" si="233"/>
        <v/>
      </c>
      <c r="L781" s="9"/>
      <c r="M781" s="34"/>
      <c r="N781" s="34"/>
      <c r="O781" s="9"/>
      <c r="P781" s="9"/>
    </row>
    <row r="782" spans="7:16" x14ac:dyDescent="0.2">
      <c r="G782" s="9"/>
      <c r="H782" s="9"/>
      <c r="I782" s="9" t="str">
        <f t="shared" ref="I782:I845" si="234">IF(H782="","",H782-G782)</f>
        <v/>
      </c>
      <c r="L782" s="9"/>
      <c r="M782" s="34"/>
      <c r="N782" s="34"/>
      <c r="O782" s="9"/>
      <c r="P782" s="9"/>
    </row>
    <row r="783" spans="7:16" x14ac:dyDescent="0.2">
      <c r="G783" s="9"/>
      <c r="H783" s="9"/>
      <c r="I783" s="9" t="str">
        <f t="shared" si="234"/>
        <v/>
      </c>
      <c r="L783" s="9"/>
      <c r="M783" s="34"/>
      <c r="N783" s="34"/>
      <c r="O783" s="9"/>
      <c r="P783" s="9"/>
    </row>
    <row r="784" spans="7:16" x14ac:dyDescent="0.2">
      <c r="G784" s="9"/>
      <c r="H784" s="9"/>
      <c r="I784" s="9" t="str">
        <f t="shared" si="234"/>
        <v/>
      </c>
      <c r="L784" s="9"/>
      <c r="M784" s="34"/>
      <c r="N784" s="34"/>
      <c r="O784" s="9"/>
      <c r="P784" s="9"/>
    </row>
    <row r="785" spans="7:16" x14ac:dyDescent="0.2">
      <c r="G785" s="9"/>
      <c r="H785" s="9"/>
      <c r="I785" s="9" t="str">
        <f t="shared" si="234"/>
        <v/>
      </c>
      <c r="L785" s="9"/>
      <c r="M785" s="34"/>
      <c r="N785" s="34"/>
      <c r="O785" s="9"/>
      <c r="P785" s="9"/>
    </row>
    <row r="786" spans="7:16" x14ac:dyDescent="0.2">
      <c r="G786" s="9"/>
      <c r="H786" s="9"/>
      <c r="I786" s="9" t="str">
        <f t="shared" si="234"/>
        <v/>
      </c>
      <c r="L786" s="9"/>
      <c r="M786" s="34"/>
      <c r="N786" s="34"/>
      <c r="O786" s="9"/>
      <c r="P786" s="9"/>
    </row>
    <row r="787" spans="7:16" x14ac:dyDescent="0.2">
      <c r="G787" s="9"/>
      <c r="H787" s="9"/>
      <c r="I787" s="9" t="str">
        <f t="shared" si="234"/>
        <v/>
      </c>
      <c r="L787" s="9"/>
      <c r="M787" s="34"/>
      <c r="N787" s="34"/>
      <c r="O787" s="9"/>
      <c r="P787" s="9"/>
    </row>
    <row r="788" spans="7:16" x14ac:dyDescent="0.2">
      <c r="G788" s="9"/>
      <c r="H788" s="9"/>
      <c r="I788" s="9" t="str">
        <f t="shared" si="234"/>
        <v/>
      </c>
      <c r="L788" s="9"/>
      <c r="M788" s="34"/>
      <c r="N788" s="34"/>
      <c r="O788" s="9"/>
      <c r="P788" s="9"/>
    </row>
    <row r="789" spans="7:16" x14ac:dyDescent="0.2">
      <c r="G789" s="9"/>
      <c r="H789" s="9"/>
      <c r="I789" s="9" t="str">
        <f t="shared" si="234"/>
        <v/>
      </c>
      <c r="L789" s="9"/>
      <c r="M789" s="34"/>
      <c r="N789" s="34"/>
      <c r="O789" s="9"/>
      <c r="P789" s="9"/>
    </row>
    <row r="790" spans="7:16" x14ac:dyDescent="0.2">
      <c r="G790" s="9"/>
      <c r="H790" s="9"/>
      <c r="I790" s="9" t="str">
        <f t="shared" si="234"/>
        <v/>
      </c>
      <c r="L790" s="9"/>
      <c r="M790" s="34"/>
      <c r="N790" s="34"/>
      <c r="O790" s="9"/>
      <c r="P790" s="9"/>
    </row>
    <row r="791" spans="7:16" x14ac:dyDescent="0.2">
      <c r="G791" s="9"/>
      <c r="H791" s="9"/>
      <c r="I791" s="9" t="str">
        <f t="shared" si="234"/>
        <v/>
      </c>
      <c r="L791" s="9"/>
      <c r="M791" s="34"/>
      <c r="N791" s="34"/>
      <c r="O791" s="9"/>
      <c r="P791" s="9"/>
    </row>
    <row r="792" spans="7:16" x14ac:dyDescent="0.2">
      <c r="G792" s="9"/>
      <c r="H792" s="9"/>
      <c r="I792" s="9" t="str">
        <f t="shared" si="234"/>
        <v/>
      </c>
      <c r="L792" s="9"/>
      <c r="M792" s="34"/>
      <c r="N792" s="34"/>
      <c r="O792" s="9"/>
      <c r="P792" s="9"/>
    </row>
    <row r="793" spans="7:16" x14ac:dyDescent="0.2">
      <c r="G793" s="9"/>
      <c r="H793" s="9"/>
      <c r="I793" s="9" t="str">
        <f t="shared" si="234"/>
        <v/>
      </c>
      <c r="L793" s="9"/>
      <c r="M793" s="34"/>
      <c r="N793" s="34"/>
      <c r="O793" s="9"/>
      <c r="P793" s="9"/>
    </row>
    <row r="794" spans="7:16" x14ac:dyDescent="0.2">
      <c r="G794" s="9"/>
      <c r="H794" s="9"/>
      <c r="I794" s="9" t="str">
        <f t="shared" si="234"/>
        <v/>
      </c>
      <c r="L794" s="9"/>
      <c r="M794" s="34"/>
      <c r="N794" s="34"/>
      <c r="O794" s="9"/>
      <c r="P794" s="9"/>
    </row>
    <row r="795" spans="7:16" x14ac:dyDescent="0.2">
      <c r="G795" s="9"/>
      <c r="H795" s="9"/>
      <c r="I795" s="9" t="str">
        <f t="shared" si="234"/>
        <v/>
      </c>
      <c r="L795" s="9"/>
      <c r="M795" s="34"/>
      <c r="N795" s="34"/>
      <c r="O795" s="9"/>
      <c r="P795" s="9"/>
    </row>
    <row r="796" spans="7:16" x14ac:dyDescent="0.2">
      <c r="G796" s="9"/>
      <c r="H796" s="9"/>
      <c r="I796" s="9" t="str">
        <f t="shared" si="234"/>
        <v/>
      </c>
      <c r="L796" s="9"/>
      <c r="M796" s="34"/>
      <c r="N796" s="34"/>
      <c r="O796" s="9"/>
      <c r="P796" s="9"/>
    </row>
    <row r="797" spans="7:16" x14ac:dyDescent="0.2">
      <c r="G797" s="9"/>
      <c r="H797" s="9"/>
      <c r="I797" s="9" t="str">
        <f t="shared" si="234"/>
        <v/>
      </c>
      <c r="L797" s="9"/>
      <c r="M797" s="34"/>
      <c r="N797" s="34"/>
      <c r="O797" s="9"/>
      <c r="P797" s="9"/>
    </row>
    <row r="798" spans="7:16" x14ac:dyDescent="0.2">
      <c r="G798" s="9"/>
      <c r="H798" s="9"/>
      <c r="I798" s="9" t="str">
        <f t="shared" si="234"/>
        <v/>
      </c>
      <c r="L798" s="9"/>
      <c r="M798" s="34"/>
      <c r="N798" s="34"/>
      <c r="O798" s="9"/>
      <c r="P798" s="9"/>
    </row>
    <row r="799" spans="7:16" x14ac:dyDescent="0.2">
      <c r="G799" s="9"/>
      <c r="H799" s="9"/>
      <c r="I799" s="9" t="str">
        <f t="shared" si="234"/>
        <v/>
      </c>
      <c r="L799" s="9"/>
      <c r="M799" s="34"/>
      <c r="N799" s="34"/>
      <c r="O799" s="9"/>
      <c r="P799" s="9"/>
    </row>
    <row r="800" spans="7:16" x14ac:dyDescent="0.2">
      <c r="G800" s="9"/>
      <c r="H800" s="9"/>
      <c r="I800" s="9" t="str">
        <f t="shared" si="234"/>
        <v/>
      </c>
      <c r="L800" s="9"/>
      <c r="M800" s="34"/>
      <c r="N800" s="34"/>
      <c r="O800" s="9"/>
      <c r="P800" s="9"/>
    </row>
    <row r="801" spans="7:16" x14ac:dyDescent="0.2">
      <c r="G801" s="9"/>
      <c r="H801" s="9"/>
      <c r="I801" s="9" t="str">
        <f t="shared" si="234"/>
        <v/>
      </c>
      <c r="L801" s="9"/>
      <c r="M801" s="34"/>
      <c r="N801" s="34"/>
      <c r="O801" s="9"/>
      <c r="P801" s="9"/>
    </row>
    <row r="802" spans="7:16" x14ac:dyDescent="0.2">
      <c r="G802" s="9"/>
      <c r="H802" s="9"/>
      <c r="I802" s="9" t="str">
        <f t="shared" si="234"/>
        <v/>
      </c>
      <c r="L802" s="9"/>
      <c r="M802" s="34"/>
      <c r="N802" s="34"/>
      <c r="O802" s="9"/>
      <c r="P802" s="9"/>
    </row>
    <row r="803" spans="7:16" x14ac:dyDescent="0.2">
      <c r="G803" s="9"/>
      <c r="H803" s="9"/>
      <c r="I803" s="9" t="str">
        <f t="shared" si="234"/>
        <v/>
      </c>
      <c r="L803" s="9"/>
      <c r="M803" s="34"/>
      <c r="N803" s="34"/>
      <c r="O803" s="9"/>
      <c r="P803" s="9"/>
    </row>
    <row r="804" spans="7:16" x14ac:dyDescent="0.2">
      <c r="G804" s="9"/>
      <c r="H804" s="9"/>
      <c r="I804" s="9" t="str">
        <f t="shared" si="234"/>
        <v/>
      </c>
      <c r="L804" s="9"/>
      <c r="M804" s="34"/>
      <c r="N804" s="34"/>
      <c r="O804" s="9"/>
      <c r="P804" s="9"/>
    </row>
    <row r="805" spans="7:16" x14ac:dyDescent="0.2">
      <c r="G805" s="9"/>
      <c r="H805" s="9"/>
      <c r="I805" s="9" t="str">
        <f t="shared" si="234"/>
        <v/>
      </c>
      <c r="L805" s="9"/>
      <c r="M805" s="34"/>
      <c r="N805" s="34"/>
      <c r="O805" s="9"/>
      <c r="P805" s="9"/>
    </row>
    <row r="806" spans="7:16" x14ac:dyDescent="0.2">
      <c r="G806" s="9"/>
      <c r="H806" s="9"/>
      <c r="I806" s="9" t="str">
        <f t="shared" si="234"/>
        <v/>
      </c>
      <c r="L806" s="9"/>
      <c r="M806" s="34"/>
      <c r="N806" s="34"/>
      <c r="O806" s="9"/>
      <c r="P806" s="9"/>
    </row>
    <row r="807" spans="7:16" x14ac:dyDescent="0.2">
      <c r="G807" s="9"/>
      <c r="H807" s="9"/>
      <c r="I807" s="9" t="str">
        <f t="shared" si="234"/>
        <v/>
      </c>
      <c r="L807" s="9"/>
      <c r="M807" s="34"/>
      <c r="N807" s="34"/>
      <c r="O807" s="9"/>
      <c r="P807" s="9"/>
    </row>
    <row r="808" spans="7:16" x14ac:dyDescent="0.2">
      <c r="G808" s="9"/>
      <c r="H808" s="9"/>
      <c r="I808" s="9" t="str">
        <f t="shared" si="234"/>
        <v/>
      </c>
      <c r="L808" s="9"/>
      <c r="M808" s="34"/>
      <c r="N808" s="34"/>
      <c r="O808" s="9"/>
      <c r="P808" s="9"/>
    </row>
    <row r="809" spans="7:16" x14ac:dyDescent="0.2">
      <c r="G809" s="9"/>
      <c r="H809" s="9"/>
      <c r="I809" s="9" t="str">
        <f t="shared" si="234"/>
        <v/>
      </c>
      <c r="L809" s="9"/>
      <c r="M809" s="34"/>
      <c r="N809" s="34"/>
      <c r="O809" s="9"/>
      <c r="P809" s="9"/>
    </row>
    <row r="810" spans="7:16" x14ac:dyDescent="0.2">
      <c r="G810" s="9"/>
      <c r="H810" s="9"/>
      <c r="I810" s="9" t="str">
        <f t="shared" si="234"/>
        <v/>
      </c>
      <c r="L810" s="9"/>
      <c r="M810" s="34"/>
      <c r="N810" s="34"/>
      <c r="O810" s="9"/>
      <c r="P810" s="9"/>
    </row>
    <row r="811" spans="7:16" x14ac:dyDescent="0.2">
      <c r="G811" s="9"/>
      <c r="H811" s="9"/>
      <c r="I811" s="9" t="str">
        <f t="shared" si="234"/>
        <v/>
      </c>
      <c r="L811" s="9"/>
      <c r="M811" s="34"/>
      <c r="N811" s="34"/>
      <c r="O811" s="9"/>
      <c r="P811" s="9"/>
    </row>
    <row r="812" spans="7:16" x14ac:dyDescent="0.2">
      <c r="G812" s="9"/>
      <c r="H812" s="9"/>
      <c r="I812" s="9" t="str">
        <f t="shared" si="234"/>
        <v/>
      </c>
      <c r="L812" s="9"/>
      <c r="M812" s="34"/>
      <c r="N812" s="34"/>
      <c r="O812" s="9"/>
      <c r="P812" s="9"/>
    </row>
    <row r="813" spans="7:16" x14ac:dyDescent="0.2">
      <c r="G813" s="9"/>
      <c r="H813" s="9"/>
      <c r="I813" s="9" t="str">
        <f t="shared" si="234"/>
        <v/>
      </c>
      <c r="L813" s="9"/>
      <c r="M813" s="34"/>
      <c r="N813" s="34"/>
      <c r="O813" s="9"/>
      <c r="P813" s="9"/>
    </row>
    <row r="814" spans="7:16" x14ac:dyDescent="0.2">
      <c r="G814" s="9"/>
      <c r="H814" s="9"/>
      <c r="I814" s="9" t="str">
        <f t="shared" si="234"/>
        <v/>
      </c>
      <c r="L814" s="9"/>
      <c r="M814" s="34"/>
      <c r="N814" s="34"/>
      <c r="O814" s="9"/>
      <c r="P814" s="9"/>
    </row>
    <row r="815" spans="7:16" x14ac:dyDescent="0.2">
      <c r="G815" s="9"/>
      <c r="H815" s="9"/>
      <c r="I815" s="9" t="str">
        <f t="shared" si="234"/>
        <v/>
      </c>
      <c r="L815" s="9"/>
      <c r="M815" s="34"/>
      <c r="N815" s="34"/>
      <c r="O815" s="9"/>
      <c r="P815" s="9"/>
    </row>
    <row r="816" spans="7:16" x14ac:dyDescent="0.2">
      <c r="G816" s="9"/>
      <c r="H816" s="9"/>
      <c r="I816" s="9" t="str">
        <f t="shared" si="234"/>
        <v/>
      </c>
      <c r="L816" s="9"/>
      <c r="M816" s="34"/>
      <c r="N816" s="34"/>
      <c r="O816" s="9"/>
      <c r="P816" s="9"/>
    </row>
    <row r="817" spans="7:16" x14ac:dyDescent="0.2">
      <c r="G817" s="9"/>
      <c r="H817" s="9"/>
      <c r="I817" s="9" t="str">
        <f t="shared" si="234"/>
        <v/>
      </c>
      <c r="L817" s="9"/>
      <c r="M817" s="34"/>
      <c r="N817" s="34"/>
      <c r="O817" s="9"/>
      <c r="P817" s="9"/>
    </row>
    <row r="818" spans="7:16" x14ac:dyDescent="0.2">
      <c r="G818" s="9"/>
      <c r="H818" s="9"/>
      <c r="I818" s="9" t="str">
        <f t="shared" si="234"/>
        <v/>
      </c>
      <c r="L818" s="9"/>
      <c r="M818" s="34"/>
      <c r="N818" s="34"/>
      <c r="O818" s="9"/>
      <c r="P818" s="9"/>
    </row>
    <row r="819" spans="7:16" x14ac:dyDescent="0.2">
      <c r="G819" s="9"/>
      <c r="H819" s="9"/>
      <c r="I819" s="9" t="str">
        <f t="shared" si="234"/>
        <v/>
      </c>
      <c r="L819" s="9"/>
      <c r="M819" s="34"/>
      <c r="N819" s="34"/>
      <c r="O819" s="9"/>
      <c r="P819" s="9"/>
    </row>
    <row r="820" spans="7:16" x14ac:dyDescent="0.2">
      <c r="G820" s="9"/>
      <c r="H820" s="9"/>
      <c r="I820" s="9" t="str">
        <f t="shared" si="234"/>
        <v/>
      </c>
      <c r="L820" s="9"/>
      <c r="M820" s="34"/>
      <c r="N820" s="34"/>
      <c r="O820" s="9"/>
      <c r="P820" s="9"/>
    </row>
    <row r="821" spans="7:16" x14ac:dyDescent="0.2">
      <c r="G821" s="9"/>
      <c r="H821" s="9"/>
      <c r="I821" s="9" t="str">
        <f t="shared" si="234"/>
        <v/>
      </c>
      <c r="L821" s="9"/>
      <c r="M821" s="34"/>
      <c r="N821" s="34"/>
      <c r="O821" s="9"/>
      <c r="P821" s="9"/>
    </row>
    <row r="822" spans="7:16" x14ac:dyDescent="0.2">
      <c r="G822" s="9"/>
      <c r="H822" s="9"/>
      <c r="I822" s="9" t="str">
        <f t="shared" si="234"/>
        <v/>
      </c>
      <c r="L822" s="9"/>
      <c r="M822" s="34"/>
      <c r="N822" s="34"/>
      <c r="O822" s="9"/>
      <c r="P822" s="9"/>
    </row>
    <row r="823" spans="7:16" x14ac:dyDescent="0.2">
      <c r="G823" s="9"/>
      <c r="H823" s="9"/>
      <c r="I823" s="9" t="str">
        <f t="shared" si="234"/>
        <v/>
      </c>
      <c r="L823" s="9"/>
      <c r="M823" s="34"/>
      <c r="N823" s="34"/>
      <c r="O823" s="9"/>
      <c r="P823" s="9"/>
    </row>
    <row r="824" spans="7:16" x14ac:dyDescent="0.2">
      <c r="G824" s="9"/>
      <c r="H824" s="9"/>
      <c r="I824" s="9" t="str">
        <f t="shared" si="234"/>
        <v/>
      </c>
      <c r="L824" s="9"/>
      <c r="M824" s="34"/>
      <c r="N824" s="34"/>
      <c r="O824" s="9"/>
      <c r="P824" s="9"/>
    </row>
    <row r="825" spans="7:16" x14ac:dyDescent="0.2">
      <c r="G825" s="9"/>
      <c r="H825" s="9"/>
      <c r="I825" s="9" t="str">
        <f t="shared" si="234"/>
        <v/>
      </c>
      <c r="L825" s="9"/>
      <c r="M825" s="34"/>
      <c r="N825" s="34"/>
      <c r="O825" s="9"/>
      <c r="P825" s="9"/>
    </row>
    <row r="826" spans="7:16" x14ac:dyDescent="0.2">
      <c r="G826" s="9"/>
      <c r="H826" s="9"/>
      <c r="I826" s="9" t="str">
        <f t="shared" si="234"/>
        <v/>
      </c>
      <c r="L826" s="9"/>
      <c r="M826" s="34"/>
      <c r="N826" s="34"/>
      <c r="O826" s="9"/>
      <c r="P826" s="9"/>
    </row>
    <row r="827" spans="7:16" x14ac:dyDescent="0.2">
      <c r="G827" s="9"/>
      <c r="H827" s="9"/>
      <c r="I827" s="9" t="str">
        <f t="shared" si="234"/>
        <v/>
      </c>
      <c r="L827" s="9"/>
      <c r="M827" s="34"/>
      <c r="N827" s="34"/>
      <c r="O827" s="9"/>
      <c r="P827" s="9"/>
    </row>
    <row r="828" spans="7:16" x14ac:dyDescent="0.2">
      <c r="G828" s="9"/>
      <c r="H828" s="9"/>
      <c r="I828" s="9" t="str">
        <f t="shared" si="234"/>
        <v/>
      </c>
      <c r="L828" s="9"/>
      <c r="M828" s="34"/>
      <c r="N828" s="34"/>
      <c r="O828" s="9"/>
      <c r="P828" s="9"/>
    </row>
    <row r="829" spans="7:16" x14ac:dyDescent="0.2">
      <c r="G829" s="9"/>
      <c r="H829" s="9"/>
      <c r="I829" s="9" t="str">
        <f t="shared" si="234"/>
        <v/>
      </c>
      <c r="L829" s="9"/>
      <c r="M829" s="34"/>
      <c r="N829" s="34"/>
      <c r="O829" s="9"/>
      <c r="P829" s="9"/>
    </row>
    <row r="830" spans="7:16" x14ac:dyDescent="0.2">
      <c r="G830" s="9"/>
      <c r="H830" s="9"/>
      <c r="I830" s="9" t="str">
        <f t="shared" si="234"/>
        <v/>
      </c>
      <c r="L830" s="9"/>
      <c r="M830" s="34"/>
      <c r="N830" s="34"/>
      <c r="O830" s="9"/>
      <c r="P830" s="9"/>
    </row>
    <row r="831" spans="7:16" x14ac:dyDescent="0.2">
      <c r="G831" s="9"/>
      <c r="H831" s="9"/>
      <c r="I831" s="9" t="str">
        <f t="shared" si="234"/>
        <v/>
      </c>
      <c r="L831" s="9"/>
      <c r="M831" s="34"/>
      <c r="N831" s="34"/>
      <c r="O831" s="9"/>
      <c r="P831" s="9"/>
    </row>
    <row r="832" spans="7:16" x14ac:dyDescent="0.2">
      <c r="G832" s="9"/>
      <c r="H832" s="9"/>
      <c r="I832" s="9" t="str">
        <f t="shared" si="234"/>
        <v/>
      </c>
      <c r="L832" s="9"/>
      <c r="M832" s="34"/>
      <c r="N832" s="34"/>
      <c r="O832" s="9"/>
      <c r="P832" s="9"/>
    </row>
    <row r="833" spans="7:16" x14ac:dyDescent="0.2">
      <c r="G833" s="9"/>
      <c r="H833" s="9"/>
      <c r="I833" s="9" t="str">
        <f t="shared" si="234"/>
        <v/>
      </c>
      <c r="L833" s="9"/>
      <c r="M833" s="34"/>
      <c r="N833" s="34"/>
      <c r="O833" s="9"/>
      <c r="P833" s="9"/>
    </row>
    <row r="834" spans="7:16" x14ac:dyDescent="0.2">
      <c r="G834" s="9"/>
      <c r="H834" s="9"/>
      <c r="I834" s="9" t="str">
        <f t="shared" si="234"/>
        <v/>
      </c>
      <c r="L834" s="9"/>
      <c r="M834" s="34"/>
      <c r="N834" s="34"/>
      <c r="O834" s="9"/>
      <c r="P834" s="9"/>
    </row>
    <row r="835" spans="7:16" x14ac:dyDescent="0.2">
      <c r="G835" s="9"/>
      <c r="H835" s="9"/>
      <c r="I835" s="9" t="str">
        <f t="shared" si="234"/>
        <v/>
      </c>
      <c r="L835" s="9"/>
      <c r="M835" s="34"/>
      <c r="N835" s="34"/>
      <c r="O835" s="9"/>
      <c r="P835" s="9"/>
    </row>
    <row r="836" spans="7:16" x14ac:dyDescent="0.2">
      <c r="G836" s="9"/>
      <c r="H836" s="9"/>
      <c r="I836" s="9" t="str">
        <f t="shared" si="234"/>
        <v/>
      </c>
      <c r="L836" s="9"/>
      <c r="M836" s="34"/>
      <c r="N836" s="34"/>
      <c r="O836" s="9"/>
      <c r="P836" s="9"/>
    </row>
    <row r="837" spans="7:16" x14ac:dyDescent="0.2">
      <c r="G837" s="9"/>
      <c r="H837" s="9"/>
      <c r="I837" s="9" t="str">
        <f t="shared" si="234"/>
        <v/>
      </c>
      <c r="L837" s="9"/>
      <c r="M837" s="34"/>
      <c r="N837" s="34"/>
      <c r="O837" s="9"/>
      <c r="P837" s="9"/>
    </row>
    <row r="838" spans="7:16" x14ac:dyDescent="0.2">
      <c r="G838" s="9"/>
      <c r="H838" s="9"/>
      <c r="I838" s="9" t="str">
        <f t="shared" si="234"/>
        <v/>
      </c>
      <c r="L838" s="9"/>
      <c r="M838" s="34"/>
      <c r="N838" s="34"/>
      <c r="O838" s="9"/>
      <c r="P838" s="9"/>
    </row>
    <row r="839" spans="7:16" x14ac:dyDescent="0.2">
      <c r="G839" s="9"/>
      <c r="H839" s="9"/>
      <c r="I839" s="9" t="str">
        <f t="shared" si="234"/>
        <v/>
      </c>
      <c r="L839" s="9"/>
      <c r="M839" s="34"/>
      <c r="N839" s="34"/>
      <c r="O839" s="9"/>
      <c r="P839" s="9"/>
    </row>
    <row r="840" spans="7:16" x14ac:dyDescent="0.2">
      <c r="G840" s="9"/>
      <c r="H840" s="9"/>
      <c r="I840" s="9" t="str">
        <f t="shared" si="234"/>
        <v/>
      </c>
      <c r="L840" s="9"/>
      <c r="M840" s="34"/>
      <c r="N840" s="34"/>
      <c r="O840" s="9"/>
      <c r="P840" s="9"/>
    </row>
    <row r="841" spans="7:16" x14ac:dyDescent="0.2">
      <c r="G841" s="9"/>
      <c r="H841" s="9"/>
      <c r="I841" s="9" t="str">
        <f t="shared" si="234"/>
        <v/>
      </c>
      <c r="L841" s="9"/>
      <c r="M841" s="34"/>
      <c r="N841" s="34"/>
      <c r="O841" s="9"/>
      <c r="P841" s="9"/>
    </row>
    <row r="842" spans="7:16" x14ac:dyDescent="0.2">
      <c r="G842" s="9"/>
      <c r="H842" s="9"/>
      <c r="I842" s="9" t="str">
        <f t="shared" si="234"/>
        <v/>
      </c>
      <c r="L842" s="9"/>
      <c r="M842" s="34"/>
      <c r="N842" s="34"/>
      <c r="O842" s="9"/>
      <c r="P842" s="9"/>
    </row>
    <row r="843" spans="7:16" x14ac:dyDescent="0.2">
      <c r="G843" s="9"/>
      <c r="H843" s="9"/>
      <c r="I843" s="9" t="str">
        <f t="shared" si="234"/>
        <v/>
      </c>
      <c r="L843" s="9"/>
      <c r="M843" s="34"/>
      <c r="N843" s="34"/>
      <c r="O843" s="9"/>
      <c r="P843" s="9"/>
    </row>
    <row r="844" spans="7:16" x14ac:dyDescent="0.2">
      <c r="G844" s="9"/>
      <c r="H844" s="9"/>
      <c r="I844" s="9" t="str">
        <f t="shared" si="234"/>
        <v/>
      </c>
      <c r="L844" s="9"/>
      <c r="M844" s="34"/>
      <c r="N844" s="34"/>
      <c r="O844" s="9"/>
      <c r="P844" s="9"/>
    </row>
    <row r="845" spans="7:16" x14ac:dyDescent="0.2">
      <c r="G845" s="9"/>
      <c r="H845" s="9"/>
      <c r="I845" s="9" t="str">
        <f t="shared" si="234"/>
        <v/>
      </c>
      <c r="L845" s="9"/>
      <c r="M845" s="34"/>
      <c r="N845" s="34"/>
      <c r="O845" s="9"/>
      <c r="P845" s="9"/>
    </row>
    <row r="846" spans="7:16" x14ac:dyDescent="0.2">
      <c r="G846" s="9"/>
      <c r="H846" s="9"/>
      <c r="I846" s="9" t="str">
        <f t="shared" ref="I846:I909" si="235">IF(H846="","",H846-G846)</f>
        <v/>
      </c>
      <c r="L846" s="9"/>
      <c r="M846" s="34"/>
      <c r="N846" s="34"/>
      <c r="O846" s="9"/>
      <c r="P846" s="9"/>
    </row>
    <row r="847" spans="7:16" x14ac:dyDescent="0.2">
      <c r="G847" s="9"/>
      <c r="H847" s="9"/>
      <c r="I847" s="9" t="str">
        <f t="shared" si="235"/>
        <v/>
      </c>
      <c r="L847" s="9"/>
      <c r="M847" s="34"/>
      <c r="N847" s="34"/>
      <c r="O847" s="9"/>
      <c r="P847" s="9"/>
    </row>
    <row r="848" spans="7:16" x14ac:dyDescent="0.2">
      <c r="G848" s="9"/>
      <c r="H848" s="9"/>
      <c r="I848" s="9" t="str">
        <f t="shared" si="235"/>
        <v/>
      </c>
      <c r="L848" s="9"/>
      <c r="M848" s="34"/>
      <c r="N848" s="34"/>
      <c r="O848" s="9"/>
      <c r="P848" s="9"/>
    </row>
    <row r="849" spans="7:16" x14ac:dyDescent="0.2">
      <c r="G849" s="9"/>
      <c r="H849" s="9"/>
      <c r="I849" s="9" t="str">
        <f t="shared" si="235"/>
        <v/>
      </c>
      <c r="L849" s="9"/>
      <c r="M849" s="34"/>
      <c r="N849" s="34"/>
      <c r="O849" s="9"/>
      <c r="P849" s="9"/>
    </row>
    <row r="850" spans="7:16" x14ac:dyDescent="0.2">
      <c r="G850" s="9"/>
      <c r="H850" s="9"/>
      <c r="I850" s="9" t="str">
        <f t="shared" si="235"/>
        <v/>
      </c>
      <c r="L850" s="9"/>
      <c r="M850" s="34"/>
      <c r="N850" s="34"/>
      <c r="O850" s="9"/>
      <c r="P850" s="9"/>
    </row>
    <row r="851" spans="7:16" x14ac:dyDescent="0.2">
      <c r="G851" s="9"/>
      <c r="H851" s="9"/>
      <c r="I851" s="9" t="str">
        <f t="shared" si="235"/>
        <v/>
      </c>
      <c r="L851" s="9"/>
      <c r="M851" s="34"/>
      <c r="N851" s="34"/>
      <c r="O851" s="9"/>
      <c r="P851" s="9"/>
    </row>
    <row r="852" spans="7:16" x14ac:dyDescent="0.2">
      <c r="G852" s="9"/>
      <c r="H852" s="9"/>
      <c r="I852" s="9" t="str">
        <f t="shared" si="235"/>
        <v/>
      </c>
      <c r="L852" s="9"/>
      <c r="M852" s="34"/>
      <c r="N852" s="34"/>
      <c r="O852" s="9"/>
      <c r="P852" s="9"/>
    </row>
    <row r="853" spans="7:16" x14ac:dyDescent="0.2">
      <c r="G853" s="9"/>
      <c r="H853" s="9"/>
      <c r="I853" s="9" t="str">
        <f t="shared" si="235"/>
        <v/>
      </c>
      <c r="L853" s="9"/>
      <c r="M853" s="34"/>
      <c r="N853" s="34"/>
      <c r="O853" s="9"/>
      <c r="P853" s="9"/>
    </row>
    <row r="854" spans="7:16" x14ac:dyDescent="0.2">
      <c r="G854" s="9"/>
      <c r="H854" s="9"/>
      <c r="I854" s="9" t="str">
        <f t="shared" si="235"/>
        <v/>
      </c>
      <c r="L854" s="9"/>
      <c r="M854" s="34"/>
      <c r="N854" s="34"/>
      <c r="O854" s="9"/>
      <c r="P854" s="9"/>
    </row>
    <row r="855" spans="7:16" x14ac:dyDescent="0.2">
      <c r="G855" s="9"/>
      <c r="H855" s="9"/>
      <c r="I855" s="9" t="str">
        <f t="shared" si="235"/>
        <v/>
      </c>
      <c r="L855" s="9"/>
      <c r="M855" s="34"/>
      <c r="N855" s="34"/>
      <c r="O855" s="9"/>
      <c r="P855" s="9"/>
    </row>
    <row r="856" spans="7:16" x14ac:dyDescent="0.2">
      <c r="G856" s="9"/>
      <c r="H856" s="9"/>
      <c r="I856" s="9" t="str">
        <f t="shared" si="235"/>
        <v/>
      </c>
      <c r="L856" s="9"/>
      <c r="M856" s="34"/>
      <c r="N856" s="34"/>
      <c r="O856" s="9"/>
      <c r="P856" s="9"/>
    </row>
    <row r="857" spans="7:16" x14ac:dyDescent="0.2">
      <c r="G857" s="9"/>
      <c r="H857" s="9"/>
      <c r="I857" s="9" t="str">
        <f t="shared" si="235"/>
        <v/>
      </c>
      <c r="L857" s="9"/>
      <c r="M857" s="34"/>
      <c r="N857" s="34"/>
      <c r="O857" s="9"/>
      <c r="P857" s="9"/>
    </row>
    <row r="858" spans="7:16" x14ac:dyDescent="0.2">
      <c r="G858" s="9"/>
      <c r="H858" s="9"/>
      <c r="I858" s="9" t="str">
        <f t="shared" si="235"/>
        <v/>
      </c>
      <c r="L858" s="9"/>
      <c r="M858" s="34"/>
      <c r="N858" s="34"/>
      <c r="O858" s="9"/>
      <c r="P858" s="9"/>
    </row>
    <row r="859" spans="7:16" x14ac:dyDescent="0.2">
      <c r="G859" s="9"/>
      <c r="H859" s="9"/>
      <c r="I859" s="9" t="str">
        <f t="shared" si="235"/>
        <v/>
      </c>
      <c r="L859" s="9"/>
      <c r="M859" s="34"/>
      <c r="N859" s="34"/>
      <c r="O859" s="9"/>
      <c r="P859" s="9"/>
    </row>
    <row r="860" spans="7:16" x14ac:dyDescent="0.2">
      <c r="G860" s="9"/>
      <c r="H860" s="9"/>
      <c r="I860" s="9" t="str">
        <f t="shared" si="235"/>
        <v/>
      </c>
      <c r="L860" s="9"/>
      <c r="M860" s="34"/>
      <c r="N860" s="34"/>
      <c r="O860" s="9"/>
      <c r="P860" s="9"/>
    </row>
    <row r="861" spans="7:16" x14ac:dyDescent="0.2">
      <c r="G861" s="9"/>
      <c r="H861" s="9"/>
      <c r="I861" s="9" t="str">
        <f t="shared" si="235"/>
        <v/>
      </c>
      <c r="L861" s="9"/>
      <c r="M861" s="34"/>
      <c r="N861" s="34"/>
      <c r="O861" s="9"/>
      <c r="P861" s="9"/>
    </row>
    <row r="862" spans="7:16" x14ac:dyDescent="0.2">
      <c r="G862" s="9"/>
      <c r="H862" s="9"/>
      <c r="I862" s="9" t="str">
        <f t="shared" si="235"/>
        <v/>
      </c>
      <c r="L862" s="9"/>
      <c r="M862" s="34"/>
      <c r="N862" s="34"/>
      <c r="O862" s="9"/>
      <c r="P862" s="9"/>
    </row>
    <row r="863" spans="7:16" x14ac:dyDescent="0.2">
      <c r="G863" s="9"/>
      <c r="H863" s="9"/>
      <c r="I863" s="9" t="str">
        <f t="shared" si="235"/>
        <v/>
      </c>
      <c r="L863" s="9"/>
      <c r="M863" s="34"/>
      <c r="N863" s="34"/>
      <c r="O863" s="9"/>
      <c r="P863" s="9"/>
    </row>
    <row r="864" spans="7:16" x14ac:dyDescent="0.2">
      <c r="G864" s="9"/>
      <c r="H864" s="9"/>
      <c r="I864" s="9" t="str">
        <f t="shared" si="235"/>
        <v/>
      </c>
      <c r="L864" s="9"/>
      <c r="M864" s="34"/>
      <c r="N864" s="34"/>
      <c r="O864" s="9"/>
      <c r="P864" s="9"/>
    </row>
    <row r="865" spans="7:16" x14ac:dyDescent="0.2">
      <c r="G865" s="9"/>
      <c r="H865" s="9"/>
      <c r="I865" s="9" t="str">
        <f t="shared" si="235"/>
        <v/>
      </c>
      <c r="L865" s="9"/>
      <c r="M865" s="34"/>
      <c r="N865" s="34"/>
      <c r="O865" s="9"/>
      <c r="P865" s="9"/>
    </row>
    <row r="866" spans="7:16" x14ac:dyDescent="0.2">
      <c r="G866" s="9"/>
      <c r="H866" s="9"/>
      <c r="I866" s="9" t="str">
        <f t="shared" si="235"/>
        <v/>
      </c>
      <c r="L866" s="9"/>
      <c r="M866" s="34"/>
      <c r="N866" s="34"/>
      <c r="O866" s="9"/>
      <c r="P866" s="9"/>
    </row>
    <row r="867" spans="7:16" x14ac:dyDescent="0.2">
      <c r="G867" s="9"/>
      <c r="H867" s="9"/>
      <c r="I867" s="9" t="str">
        <f t="shared" si="235"/>
        <v/>
      </c>
      <c r="L867" s="9"/>
      <c r="M867" s="34"/>
      <c r="N867" s="34"/>
      <c r="O867" s="9"/>
      <c r="P867" s="9"/>
    </row>
    <row r="868" spans="7:16" x14ac:dyDescent="0.2">
      <c r="G868" s="9"/>
      <c r="H868" s="9"/>
      <c r="I868" s="9" t="str">
        <f t="shared" si="235"/>
        <v/>
      </c>
      <c r="L868" s="9"/>
      <c r="M868" s="34"/>
      <c r="N868" s="34"/>
      <c r="O868" s="9"/>
      <c r="P868" s="9"/>
    </row>
    <row r="869" spans="7:16" x14ac:dyDescent="0.2">
      <c r="G869" s="9"/>
      <c r="H869" s="9"/>
      <c r="I869" s="9" t="str">
        <f t="shared" si="235"/>
        <v/>
      </c>
      <c r="L869" s="9"/>
      <c r="M869" s="34"/>
      <c r="N869" s="34"/>
      <c r="O869" s="9"/>
      <c r="P869" s="9"/>
    </row>
    <row r="870" spans="7:16" x14ac:dyDescent="0.2">
      <c r="G870" s="9"/>
      <c r="H870" s="9"/>
      <c r="I870" s="9" t="str">
        <f t="shared" si="235"/>
        <v/>
      </c>
      <c r="L870" s="9"/>
      <c r="M870" s="34"/>
      <c r="N870" s="34"/>
      <c r="O870" s="9"/>
      <c r="P870" s="9"/>
    </row>
    <row r="871" spans="7:16" x14ac:dyDescent="0.2">
      <c r="G871" s="9"/>
      <c r="H871" s="9"/>
      <c r="I871" s="9" t="str">
        <f t="shared" si="235"/>
        <v/>
      </c>
      <c r="L871" s="9"/>
      <c r="M871" s="34"/>
      <c r="N871" s="34"/>
      <c r="O871" s="9"/>
      <c r="P871" s="9"/>
    </row>
    <row r="872" spans="7:16" x14ac:dyDescent="0.2">
      <c r="G872" s="9"/>
      <c r="H872" s="9"/>
      <c r="I872" s="9" t="str">
        <f t="shared" si="235"/>
        <v/>
      </c>
      <c r="L872" s="9"/>
      <c r="M872" s="34"/>
      <c r="N872" s="34"/>
      <c r="O872" s="9"/>
      <c r="P872" s="9"/>
    </row>
    <row r="873" spans="7:16" x14ac:dyDescent="0.2">
      <c r="G873" s="9"/>
      <c r="H873" s="9"/>
      <c r="I873" s="9" t="str">
        <f t="shared" si="235"/>
        <v/>
      </c>
      <c r="L873" s="9"/>
      <c r="M873" s="34"/>
      <c r="N873" s="34"/>
      <c r="O873" s="9"/>
      <c r="P873" s="9"/>
    </row>
    <row r="874" spans="7:16" x14ac:dyDescent="0.2">
      <c r="G874" s="9"/>
      <c r="H874" s="9"/>
      <c r="I874" s="9" t="str">
        <f t="shared" si="235"/>
        <v/>
      </c>
      <c r="L874" s="9"/>
      <c r="M874" s="34"/>
      <c r="N874" s="34"/>
      <c r="O874" s="9"/>
      <c r="P874" s="9"/>
    </row>
    <row r="875" spans="7:16" x14ac:dyDescent="0.2">
      <c r="G875" s="9"/>
      <c r="H875" s="9"/>
      <c r="I875" s="9" t="str">
        <f t="shared" si="235"/>
        <v/>
      </c>
      <c r="L875" s="9"/>
      <c r="M875" s="34"/>
      <c r="N875" s="34"/>
      <c r="O875" s="9"/>
      <c r="P875" s="9"/>
    </row>
    <row r="876" spans="7:16" x14ac:dyDescent="0.2">
      <c r="G876" s="9"/>
      <c r="H876" s="9"/>
      <c r="I876" s="9" t="str">
        <f t="shared" si="235"/>
        <v/>
      </c>
      <c r="L876" s="9"/>
      <c r="M876" s="34"/>
      <c r="N876" s="34"/>
      <c r="O876" s="9"/>
      <c r="P876" s="9"/>
    </row>
    <row r="877" spans="7:16" x14ac:dyDescent="0.2">
      <c r="G877" s="9"/>
      <c r="H877" s="9"/>
      <c r="I877" s="9" t="str">
        <f t="shared" si="235"/>
        <v/>
      </c>
      <c r="L877" s="9"/>
      <c r="M877" s="34"/>
      <c r="N877" s="34"/>
      <c r="O877" s="9"/>
      <c r="P877" s="9"/>
    </row>
    <row r="878" spans="7:16" x14ac:dyDescent="0.2">
      <c r="G878" s="9"/>
      <c r="H878" s="9"/>
      <c r="I878" s="9" t="str">
        <f t="shared" si="235"/>
        <v/>
      </c>
      <c r="L878" s="9"/>
      <c r="M878" s="34"/>
      <c r="N878" s="34"/>
      <c r="O878" s="9"/>
      <c r="P878" s="9"/>
    </row>
    <row r="879" spans="7:16" x14ac:dyDescent="0.2">
      <c r="G879" s="9"/>
      <c r="H879" s="9"/>
      <c r="I879" s="9" t="str">
        <f t="shared" si="235"/>
        <v/>
      </c>
      <c r="L879" s="9"/>
      <c r="M879" s="34"/>
      <c r="N879" s="34"/>
      <c r="O879" s="9"/>
      <c r="P879" s="9"/>
    </row>
    <row r="880" spans="7:16" x14ac:dyDescent="0.2">
      <c r="G880" s="9"/>
      <c r="H880" s="9"/>
      <c r="I880" s="9" t="str">
        <f t="shared" si="235"/>
        <v/>
      </c>
      <c r="L880" s="9"/>
      <c r="M880" s="34"/>
      <c r="N880" s="34"/>
      <c r="O880" s="9"/>
      <c r="P880" s="9"/>
    </row>
    <row r="881" spans="7:16" x14ac:dyDescent="0.2">
      <c r="G881" s="9"/>
      <c r="H881" s="9"/>
      <c r="I881" s="9" t="str">
        <f t="shared" si="235"/>
        <v/>
      </c>
      <c r="L881" s="9"/>
      <c r="M881" s="34"/>
      <c r="N881" s="34"/>
      <c r="O881" s="9"/>
      <c r="P881" s="9"/>
    </row>
    <row r="882" spans="7:16" x14ac:dyDescent="0.2">
      <c r="G882" s="9"/>
      <c r="H882" s="9"/>
      <c r="I882" s="9" t="str">
        <f t="shared" si="235"/>
        <v/>
      </c>
      <c r="L882" s="9"/>
      <c r="M882" s="34"/>
      <c r="N882" s="34"/>
      <c r="O882" s="9"/>
      <c r="P882" s="9"/>
    </row>
    <row r="883" spans="7:16" x14ac:dyDescent="0.2">
      <c r="G883" s="9"/>
      <c r="H883" s="9"/>
      <c r="I883" s="9" t="str">
        <f t="shared" si="235"/>
        <v/>
      </c>
      <c r="L883" s="9"/>
      <c r="M883" s="34"/>
      <c r="N883" s="34"/>
      <c r="O883" s="9"/>
      <c r="P883" s="9"/>
    </row>
    <row r="884" spans="7:16" x14ac:dyDescent="0.2">
      <c r="G884" s="9"/>
      <c r="H884" s="9"/>
      <c r="I884" s="9" t="str">
        <f t="shared" si="235"/>
        <v/>
      </c>
      <c r="L884" s="9"/>
      <c r="M884" s="34"/>
      <c r="N884" s="34"/>
      <c r="O884" s="9"/>
      <c r="P884" s="9"/>
    </row>
    <row r="885" spans="7:16" x14ac:dyDescent="0.2">
      <c r="G885" s="9"/>
      <c r="H885" s="9"/>
      <c r="I885" s="9" t="str">
        <f t="shared" si="235"/>
        <v/>
      </c>
      <c r="L885" s="9"/>
      <c r="M885" s="34"/>
      <c r="N885" s="34"/>
      <c r="O885" s="9"/>
      <c r="P885" s="9"/>
    </row>
    <row r="886" spans="7:16" x14ac:dyDescent="0.2">
      <c r="G886" s="9"/>
      <c r="H886" s="9"/>
      <c r="I886" s="9" t="str">
        <f t="shared" si="235"/>
        <v/>
      </c>
      <c r="L886" s="9"/>
      <c r="M886" s="34"/>
      <c r="N886" s="34"/>
      <c r="O886" s="9"/>
      <c r="P886" s="9"/>
    </row>
    <row r="887" spans="7:16" x14ac:dyDescent="0.2">
      <c r="G887" s="9"/>
      <c r="H887" s="9"/>
      <c r="I887" s="9" t="str">
        <f t="shared" si="235"/>
        <v/>
      </c>
      <c r="L887" s="9"/>
      <c r="M887" s="34"/>
      <c r="N887" s="34"/>
      <c r="O887" s="9"/>
      <c r="P887" s="9"/>
    </row>
    <row r="888" spans="7:16" x14ac:dyDescent="0.2">
      <c r="G888" s="9"/>
      <c r="H888" s="9"/>
      <c r="I888" s="9" t="str">
        <f t="shared" si="235"/>
        <v/>
      </c>
      <c r="L888" s="9"/>
      <c r="M888" s="34"/>
      <c r="N888" s="34"/>
      <c r="O888" s="9"/>
      <c r="P888" s="9"/>
    </row>
    <row r="889" spans="7:16" x14ac:dyDescent="0.2">
      <c r="G889" s="9"/>
      <c r="H889" s="9"/>
      <c r="I889" s="9" t="str">
        <f t="shared" si="235"/>
        <v/>
      </c>
      <c r="L889" s="9"/>
      <c r="M889" s="34"/>
      <c r="N889" s="34"/>
      <c r="O889" s="9"/>
      <c r="P889" s="9"/>
    </row>
    <row r="890" spans="7:16" x14ac:dyDescent="0.2">
      <c r="G890" s="9"/>
      <c r="H890" s="9"/>
      <c r="I890" s="9" t="str">
        <f t="shared" si="235"/>
        <v/>
      </c>
      <c r="L890" s="9"/>
      <c r="M890" s="34"/>
      <c r="N890" s="34"/>
      <c r="O890" s="9"/>
      <c r="P890" s="9"/>
    </row>
    <row r="891" spans="7:16" x14ac:dyDescent="0.2">
      <c r="G891" s="9"/>
      <c r="H891" s="9"/>
      <c r="I891" s="9" t="str">
        <f t="shared" si="235"/>
        <v/>
      </c>
      <c r="L891" s="9"/>
      <c r="M891" s="34"/>
      <c r="N891" s="34"/>
      <c r="O891" s="9"/>
      <c r="P891" s="9"/>
    </row>
    <row r="892" spans="7:16" x14ac:dyDescent="0.2">
      <c r="G892" s="9"/>
      <c r="H892" s="9"/>
      <c r="I892" s="9" t="str">
        <f t="shared" si="235"/>
        <v/>
      </c>
      <c r="L892" s="9"/>
      <c r="M892" s="34"/>
      <c r="N892" s="34"/>
      <c r="O892" s="9"/>
      <c r="P892" s="9"/>
    </row>
    <row r="893" spans="7:16" x14ac:dyDescent="0.2">
      <c r="G893" s="9"/>
      <c r="H893" s="9"/>
      <c r="I893" s="9" t="str">
        <f t="shared" si="235"/>
        <v/>
      </c>
      <c r="L893" s="9"/>
      <c r="M893" s="34"/>
      <c r="N893" s="34"/>
      <c r="O893" s="9"/>
      <c r="P893" s="9"/>
    </row>
    <row r="894" spans="7:16" x14ac:dyDescent="0.2">
      <c r="G894" s="9"/>
      <c r="H894" s="9"/>
      <c r="I894" s="9" t="str">
        <f t="shared" si="235"/>
        <v/>
      </c>
      <c r="L894" s="9"/>
      <c r="M894" s="34"/>
      <c r="N894" s="34"/>
      <c r="O894" s="9"/>
      <c r="P894" s="9"/>
    </row>
    <row r="895" spans="7:16" x14ac:dyDescent="0.2">
      <c r="G895" s="9"/>
      <c r="H895" s="9"/>
      <c r="I895" s="9" t="str">
        <f t="shared" si="235"/>
        <v/>
      </c>
      <c r="L895" s="9"/>
      <c r="M895" s="34"/>
      <c r="N895" s="34"/>
      <c r="O895" s="9"/>
      <c r="P895" s="9"/>
    </row>
    <row r="896" spans="7:16" x14ac:dyDescent="0.2">
      <c r="G896" s="9"/>
      <c r="H896" s="9"/>
      <c r="I896" s="9" t="str">
        <f t="shared" si="235"/>
        <v/>
      </c>
      <c r="L896" s="9"/>
      <c r="M896" s="34"/>
      <c r="N896" s="34"/>
      <c r="O896" s="9"/>
      <c r="P896" s="9"/>
    </row>
    <row r="897" spans="7:16" x14ac:dyDescent="0.2">
      <c r="G897" s="9"/>
      <c r="H897" s="9"/>
      <c r="I897" s="9" t="str">
        <f t="shared" si="235"/>
        <v/>
      </c>
      <c r="L897" s="9"/>
      <c r="M897" s="34"/>
      <c r="N897" s="34"/>
      <c r="O897" s="9"/>
      <c r="P897" s="9"/>
    </row>
    <row r="898" spans="7:16" x14ac:dyDescent="0.2">
      <c r="G898" s="9"/>
      <c r="H898" s="9"/>
      <c r="I898" s="9" t="str">
        <f t="shared" si="235"/>
        <v/>
      </c>
      <c r="L898" s="9"/>
      <c r="M898" s="34"/>
      <c r="N898" s="34"/>
      <c r="O898" s="9"/>
      <c r="P898" s="9"/>
    </row>
    <row r="899" spans="7:16" x14ac:dyDescent="0.2">
      <c r="G899" s="9"/>
      <c r="H899" s="9"/>
      <c r="I899" s="9" t="str">
        <f t="shared" si="235"/>
        <v/>
      </c>
      <c r="L899" s="9"/>
      <c r="M899" s="34"/>
      <c r="N899" s="34"/>
      <c r="O899" s="9"/>
      <c r="P899" s="9"/>
    </row>
    <row r="900" spans="7:16" x14ac:dyDescent="0.2">
      <c r="G900" s="9"/>
      <c r="H900" s="9"/>
      <c r="I900" s="9" t="str">
        <f t="shared" si="235"/>
        <v/>
      </c>
      <c r="L900" s="9"/>
      <c r="M900" s="34"/>
      <c r="N900" s="34"/>
      <c r="O900" s="9"/>
      <c r="P900" s="9"/>
    </row>
    <row r="901" spans="7:16" x14ac:dyDescent="0.2">
      <c r="G901" s="9"/>
      <c r="H901" s="9"/>
      <c r="I901" s="9" t="str">
        <f t="shared" si="235"/>
        <v/>
      </c>
      <c r="L901" s="9"/>
      <c r="M901" s="34"/>
      <c r="N901" s="34"/>
      <c r="O901" s="9"/>
      <c r="P901" s="9"/>
    </row>
    <row r="902" spans="7:16" x14ac:dyDescent="0.2">
      <c r="G902" s="9"/>
      <c r="H902" s="9"/>
      <c r="I902" s="9" t="str">
        <f t="shared" si="235"/>
        <v/>
      </c>
      <c r="L902" s="9"/>
      <c r="M902" s="34"/>
      <c r="N902" s="34"/>
      <c r="O902" s="9"/>
      <c r="P902" s="9"/>
    </row>
    <row r="903" spans="7:16" x14ac:dyDescent="0.2">
      <c r="G903" s="9"/>
      <c r="H903" s="9"/>
      <c r="I903" s="9" t="str">
        <f t="shared" si="235"/>
        <v/>
      </c>
      <c r="L903" s="9"/>
      <c r="M903" s="34"/>
      <c r="N903" s="34"/>
      <c r="O903" s="9"/>
      <c r="P903" s="9"/>
    </row>
    <row r="904" spans="7:16" x14ac:dyDescent="0.2">
      <c r="G904" s="9"/>
      <c r="H904" s="9"/>
      <c r="I904" s="9" t="str">
        <f t="shared" si="235"/>
        <v/>
      </c>
      <c r="L904" s="9"/>
      <c r="M904" s="34"/>
      <c r="N904" s="34"/>
      <c r="O904" s="9"/>
      <c r="P904" s="9"/>
    </row>
    <row r="905" spans="7:16" x14ac:dyDescent="0.2">
      <c r="G905" s="9"/>
      <c r="H905" s="9"/>
      <c r="I905" s="9" t="str">
        <f t="shared" si="235"/>
        <v/>
      </c>
      <c r="L905" s="9"/>
      <c r="M905" s="34"/>
      <c r="N905" s="34"/>
      <c r="O905" s="9"/>
      <c r="P905" s="9"/>
    </row>
    <row r="906" spans="7:16" x14ac:dyDescent="0.2">
      <c r="G906" s="9"/>
      <c r="H906" s="9"/>
      <c r="I906" s="9" t="str">
        <f t="shared" si="235"/>
        <v/>
      </c>
      <c r="L906" s="9"/>
      <c r="M906" s="34"/>
      <c r="N906" s="34"/>
      <c r="O906" s="9"/>
      <c r="P906" s="9"/>
    </row>
    <row r="907" spans="7:16" x14ac:dyDescent="0.2">
      <c r="G907" s="9"/>
      <c r="H907" s="9"/>
      <c r="I907" s="9" t="str">
        <f t="shared" si="235"/>
        <v/>
      </c>
      <c r="L907" s="9"/>
      <c r="M907" s="34"/>
      <c r="N907" s="34"/>
      <c r="O907" s="9"/>
      <c r="P907" s="9"/>
    </row>
    <row r="908" spans="7:16" x14ac:dyDescent="0.2">
      <c r="G908" s="9"/>
      <c r="H908" s="9"/>
      <c r="I908" s="9" t="str">
        <f t="shared" si="235"/>
        <v/>
      </c>
      <c r="L908" s="9"/>
      <c r="M908" s="34"/>
      <c r="N908" s="34"/>
      <c r="O908" s="9"/>
      <c r="P908" s="9"/>
    </row>
    <row r="909" spans="7:16" x14ac:dyDescent="0.2">
      <c r="G909" s="9"/>
      <c r="H909" s="9"/>
      <c r="I909" s="9" t="str">
        <f t="shared" si="235"/>
        <v/>
      </c>
      <c r="L909" s="9"/>
      <c r="M909" s="34"/>
      <c r="N909" s="34"/>
      <c r="O909" s="9"/>
      <c r="P909" s="9"/>
    </row>
    <row r="910" spans="7:16" x14ac:dyDescent="0.2">
      <c r="G910" s="9"/>
      <c r="H910" s="9"/>
      <c r="I910" s="9" t="str">
        <f t="shared" ref="I910:I973" si="236">IF(H910="","",H910-G910)</f>
        <v/>
      </c>
      <c r="L910" s="9"/>
      <c r="M910" s="34"/>
      <c r="N910" s="34"/>
      <c r="O910" s="9"/>
      <c r="P910" s="9"/>
    </row>
    <row r="911" spans="7:16" x14ac:dyDescent="0.2">
      <c r="G911" s="9"/>
      <c r="H911" s="9"/>
      <c r="I911" s="9" t="str">
        <f t="shared" si="236"/>
        <v/>
      </c>
      <c r="L911" s="9"/>
      <c r="M911" s="34"/>
      <c r="N911" s="34"/>
      <c r="O911" s="9"/>
      <c r="P911" s="9"/>
    </row>
    <row r="912" spans="7:16" x14ac:dyDescent="0.2">
      <c r="G912" s="9"/>
      <c r="H912" s="9"/>
      <c r="I912" s="9" t="str">
        <f t="shared" si="236"/>
        <v/>
      </c>
      <c r="L912" s="9"/>
      <c r="M912" s="34"/>
      <c r="N912" s="34"/>
      <c r="O912" s="9"/>
      <c r="P912" s="9"/>
    </row>
    <row r="913" spans="7:16" x14ac:dyDescent="0.2">
      <c r="G913" s="9"/>
      <c r="H913" s="9"/>
      <c r="I913" s="9" t="str">
        <f t="shared" si="236"/>
        <v/>
      </c>
      <c r="L913" s="9"/>
      <c r="M913" s="34"/>
      <c r="N913" s="34"/>
      <c r="O913" s="9"/>
      <c r="P913" s="9"/>
    </row>
    <row r="914" spans="7:16" x14ac:dyDescent="0.2">
      <c r="G914" s="9"/>
      <c r="H914" s="9"/>
      <c r="I914" s="9" t="str">
        <f t="shared" si="236"/>
        <v/>
      </c>
      <c r="L914" s="9"/>
      <c r="M914" s="34"/>
      <c r="N914" s="34"/>
      <c r="O914" s="9"/>
      <c r="P914" s="9"/>
    </row>
    <row r="915" spans="7:16" x14ac:dyDescent="0.2">
      <c r="G915" s="9"/>
      <c r="H915" s="9"/>
      <c r="I915" s="9" t="str">
        <f t="shared" si="236"/>
        <v/>
      </c>
      <c r="L915" s="9"/>
      <c r="M915" s="34"/>
      <c r="N915" s="34"/>
      <c r="O915" s="9"/>
      <c r="P915" s="9"/>
    </row>
    <row r="916" spans="7:16" x14ac:dyDescent="0.2">
      <c r="G916" s="9"/>
      <c r="H916" s="9"/>
      <c r="I916" s="9" t="str">
        <f t="shared" si="236"/>
        <v/>
      </c>
      <c r="L916" s="9"/>
      <c r="M916" s="34"/>
      <c r="N916" s="34"/>
      <c r="O916" s="9"/>
      <c r="P916" s="9"/>
    </row>
    <row r="917" spans="7:16" x14ac:dyDescent="0.2">
      <c r="G917" s="9"/>
      <c r="H917" s="9"/>
      <c r="I917" s="9" t="str">
        <f t="shared" si="236"/>
        <v/>
      </c>
      <c r="L917" s="9"/>
      <c r="M917" s="34"/>
      <c r="N917" s="34"/>
      <c r="O917" s="9"/>
      <c r="P917" s="9"/>
    </row>
    <row r="918" spans="7:16" x14ac:dyDescent="0.2">
      <c r="G918" s="9"/>
      <c r="H918" s="9"/>
      <c r="I918" s="9" t="str">
        <f t="shared" si="236"/>
        <v/>
      </c>
      <c r="L918" s="9"/>
      <c r="M918" s="34"/>
      <c r="N918" s="34"/>
      <c r="O918" s="9"/>
      <c r="P918" s="9"/>
    </row>
    <row r="919" spans="7:16" x14ac:dyDescent="0.2">
      <c r="G919" s="9"/>
      <c r="H919" s="9"/>
      <c r="I919" s="9" t="str">
        <f t="shared" si="236"/>
        <v/>
      </c>
      <c r="L919" s="9"/>
      <c r="M919" s="34"/>
      <c r="N919" s="34"/>
      <c r="O919" s="9"/>
      <c r="P919" s="9"/>
    </row>
    <row r="920" spans="7:16" x14ac:dyDescent="0.2">
      <c r="G920" s="9"/>
      <c r="H920" s="9"/>
      <c r="I920" s="9" t="str">
        <f t="shared" si="236"/>
        <v/>
      </c>
      <c r="L920" s="9"/>
      <c r="M920" s="34"/>
      <c r="N920" s="34"/>
      <c r="O920" s="9"/>
      <c r="P920" s="9"/>
    </row>
    <row r="921" spans="7:16" x14ac:dyDescent="0.2">
      <c r="G921" s="9"/>
      <c r="H921" s="9"/>
      <c r="I921" s="9" t="str">
        <f t="shared" si="236"/>
        <v/>
      </c>
      <c r="L921" s="9"/>
      <c r="M921" s="34"/>
      <c r="N921" s="34"/>
      <c r="O921" s="9"/>
      <c r="P921" s="9"/>
    </row>
    <row r="922" spans="7:16" x14ac:dyDescent="0.2">
      <c r="G922" s="9"/>
      <c r="H922" s="9"/>
      <c r="I922" s="9" t="str">
        <f t="shared" si="236"/>
        <v/>
      </c>
      <c r="L922" s="9"/>
      <c r="M922" s="34"/>
      <c r="N922" s="34"/>
      <c r="O922" s="9"/>
      <c r="P922" s="9"/>
    </row>
    <row r="923" spans="7:16" x14ac:dyDescent="0.2">
      <c r="G923" s="9"/>
      <c r="H923" s="9"/>
      <c r="I923" s="9" t="str">
        <f t="shared" si="236"/>
        <v/>
      </c>
      <c r="L923" s="9"/>
      <c r="M923" s="34"/>
      <c r="N923" s="34"/>
      <c r="O923" s="9"/>
      <c r="P923" s="9"/>
    </row>
    <row r="924" spans="7:16" x14ac:dyDescent="0.2">
      <c r="G924" s="9"/>
      <c r="H924" s="9"/>
      <c r="I924" s="9" t="str">
        <f t="shared" si="236"/>
        <v/>
      </c>
      <c r="L924" s="9"/>
      <c r="M924" s="34"/>
      <c r="N924" s="34"/>
      <c r="O924" s="9"/>
      <c r="P924" s="9"/>
    </row>
    <row r="925" spans="7:16" x14ac:dyDescent="0.2">
      <c r="G925" s="9"/>
      <c r="H925" s="9"/>
      <c r="I925" s="9" t="str">
        <f t="shared" si="236"/>
        <v/>
      </c>
      <c r="L925" s="9"/>
      <c r="M925" s="34"/>
      <c r="N925" s="34"/>
      <c r="O925" s="9"/>
      <c r="P925" s="9"/>
    </row>
    <row r="926" spans="7:16" x14ac:dyDescent="0.2">
      <c r="G926" s="9"/>
      <c r="H926" s="9"/>
      <c r="I926" s="9" t="str">
        <f t="shared" si="236"/>
        <v/>
      </c>
      <c r="L926" s="9"/>
      <c r="M926" s="34"/>
      <c r="N926" s="34"/>
      <c r="O926" s="9"/>
      <c r="P926" s="9"/>
    </row>
    <row r="927" spans="7:16" x14ac:dyDescent="0.2">
      <c r="G927" s="9"/>
      <c r="H927" s="9"/>
      <c r="I927" s="9" t="str">
        <f t="shared" si="236"/>
        <v/>
      </c>
      <c r="L927" s="9"/>
      <c r="M927" s="34"/>
      <c r="N927" s="34"/>
      <c r="O927" s="9"/>
      <c r="P927" s="9"/>
    </row>
    <row r="928" spans="7:16" x14ac:dyDescent="0.2">
      <c r="G928" s="9"/>
      <c r="H928" s="9"/>
      <c r="I928" s="9" t="str">
        <f t="shared" si="236"/>
        <v/>
      </c>
      <c r="L928" s="9"/>
      <c r="M928" s="34"/>
      <c r="N928" s="34"/>
      <c r="O928" s="9"/>
      <c r="P928" s="9"/>
    </row>
    <row r="929" spans="7:16" x14ac:dyDescent="0.2">
      <c r="G929" s="9"/>
      <c r="H929" s="9"/>
      <c r="I929" s="9" t="str">
        <f t="shared" si="236"/>
        <v/>
      </c>
      <c r="L929" s="9"/>
      <c r="M929" s="34"/>
      <c r="N929" s="34"/>
      <c r="O929" s="9"/>
      <c r="P929" s="9"/>
    </row>
    <row r="930" spans="7:16" x14ac:dyDescent="0.2">
      <c r="G930" s="9"/>
      <c r="H930" s="9"/>
      <c r="I930" s="9" t="str">
        <f t="shared" si="236"/>
        <v/>
      </c>
      <c r="L930" s="9"/>
      <c r="M930" s="34"/>
      <c r="N930" s="34"/>
      <c r="O930" s="9"/>
      <c r="P930" s="9"/>
    </row>
    <row r="931" spans="7:16" x14ac:dyDescent="0.2">
      <c r="G931" s="9"/>
      <c r="H931" s="9"/>
      <c r="I931" s="9" t="str">
        <f t="shared" si="236"/>
        <v/>
      </c>
      <c r="L931" s="9"/>
      <c r="M931" s="34"/>
      <c r="N931" s="34"/>
      <c r="O931" s="9"/>
      <c r="P931" s="9"/>
    </row>
    <row r="932" spans="7:16" x14ac:dyDescent="0.2">
      <c r="G932" s="9"/>
      <c r="H932" s="9"/>
      <c r="I932" s="9" t="str">
        <f t="shared" si="236"/>
        <v/>
      </c>
      <c r="L932" s="9"/>
      <c r="M932" s="34"/>
      <c r="N932" s="34"/>
      <c r="O932" s="9"/>
      <c r="P932" s="9"/>
    </row>
    <row r="933" spans="7:16" x14ac:dyDescent="0.2">
      <c r="G933" s="9"/>
      <c r="H933" s="9"/>
      <c r="I933" s="9" t="str">
        <f t="shared" si="236"/>
        <v/>
      </c>
      <c r="L933" s="9"/>
      <c r="M933" s="34"/>
      <c r="N933" s="34"/>
      <c r="O933" s="9"/>
      <c r="P933" s="9"/>
    </row>
    <row r="934" spans="7:16" x14ac:dyDescent="0.2">
      <c r="G934" s="9"/>
      <c r="H934" s="9"/>
      <c r="I934" s="9" t="str">
        <f t="shared" si="236"/>
        <v/>
      </c>
      <c r="L934" s="9"/>
      <c r="M934" s="34"/>
      <c r="N934" s="34"/>
      <c r="O934" s="9"/>
      <c r="P934" s="9"/>
    </row>
    <row r="935" spans="7:16" x14ac:dyDescent="0.2">
      <c r="G935" s="9"/>
      <c r="H935" s="9"/>
      <c r="I935" s="9" t="str">
        <f t="shared" si="236"/>
        <v/>
      </c>
      <c r="L935" s="9"/>
      <c r="M935" s="34"/>
      <c r="N935" s="34"/>
      <c r="O935" s="9"/>
      <c r="P935" s="9"/>
    </row>
    <row r="936" spans="7:16" x14ac:dyDescent="0.2">
      <c r="G936" s="9"/>
      <c r="H936" s="9"/>
      <c r="I936" s="9" t="str">
        <f t="shared" si="236"/>
        <v/>
      </c>
      <c r="L936" s="9"/>
      <c r="M936" s="34"/>
      <c r="N936" s="34"/>
      <c r="O936" s="9"/>
      <c r="P936" s="9"/>
    </row>
    <row r="937" spans="7:16" x14ac:dyDescent="0.2">
      <c r="G937" s="9"/>
      <c r="H937" s="9"/>
      <c r="I937" s="9" t="str">
        <f t="shared" si="236"/>
        <v/>
      </c>
      <c r="L937" s="9"/>
      <c r="M937" s="34"/>
      <c r="N937" s="34"/>
      <c r="O937" s="9"/>
      <c r="P937" s="9"/>
    </row>
    <row r="938" spans="7:16" x14ac:dyDescent="0.2">
      <c r="G938" s="9"/>
      <c r="H938" s="9"/>
      <c r="I938" s="9" t="str">
        <f t="shared" si="236"/>
        <v/>
      </c>
      <c r="L938" s="9"/>
      <c r="M938" s="34"/>
      <c r="N938" s="34"/>
      <c r="O938" s="9"/>
      <c r="P938" s="9"/>
    </row>
    <row r="939" spans="7:16" x14ac:dyDescent="0.2">
      <c r="G939" s="9"/>
      <c r="H939" s="9"/>
      <c r="I939" s="9" t="str">
        <f t="shared" si="236"/>
        <v/>
      </c>
      <c r="L939" s="9"/>
      <c r="M939" s="34"/>
      <c r="N939" s="34"/>
      <c r="O939" s="9"/>
      <c r="P939" s="9"/>
    </row>
    <row r="940" spans="7:16" x14ac:dyDescent="0.2">
      <c r="G940" s="9"/>
      <c r="H940" s="9"/>
      <c r="I940" s="9" t="str">
        <f t="shared" si="236"/>
        <v/>
      </c>
      <c r="L940" s="9"/>
      <c r="M940" s="34"/>
      <c r="N940" s="34"/>
      <c r="O940" s="9"/>
      <c r="P940" s="9"/>
    </row>
    <row r="941" spans="7:16" x14ac:dyDescent="0.2">
      <c r="G941" s="9"/>
      <c r="H941" s="9"/>
      <c r="I941" s="9" t="str">
        <f t="shared" si="236"/>
        <v/>
      </c>
      <c r="L941" s="9"/>
      <c r="M941" s="34"/>
      <c r="N941" s="34"/>
      <c r="O941" s="9"/>
      <c r="P941" s="9"/>
    </row>
    <row r="942" spans="7:16" x14ac:dyDescent="0.2">
      <c r="G942" s="9"/>
      <c r="H942" s="9"/>
      <c r="I942" s="9" t="str">
        <f t="shared" si="236"/>
        <v/>
      </c>
      <c r="L942" s="9"/>
      <c r="M942" s="34"/>
      <c r="N942" s="34"/>
      <c r="O942" s="9"/>
      <c r="P942" s="9"/>
    </row>
    <row r="943" spans="7:16" x14ac:dyDescent="0.2">
      <c r="G943" s="9"/>
      <c r="H943" s="9"/>
      <c r="I943" s="9" t="str">
        <f t="shared" si="236"/>
        <v/>
      </c>
      <c r="L943" s="9"/>
      <c r="M943" s="34"/>
      <c r="N943" s="34"/>
      <c r="O943" s="9"/>
      <c r="P943" s="9"/>
    </row>
    <row r="944" spans="7:16" x14ac:dyDescent="0.2">
      <c r="G944" s="9"/>
      <c r="H944" s="9"/>
      <c r="I944" s="9" t="str">
        <f t="shared" si="236"/>
        <v/>
      </c>
      <c r="L944" s="9"/>
      <c r="M944" s="34"/>
      <c r="N944" s="34"/>
      <c r="O944" s="9"/>
      <c r="P944" s="9"/>
    </row>
    <row r="945" spans="7:16" x14ac:dyDescent="0.2">
      <c r="G945" s="9"/>
      <c r="H945" s="9"/>
      <c r="I945" s="9" t="str">
        <f t="shared" si="236"/>
        <v/>
      </c>
      <c r="L945" s="9"/>
      <c r="M945" s="34"/>
      <c r="N945" s="34"/>
      <c r="O945" s="9"/>
      <c r="P945" s="9"/>
    </row>
    <row r="946" spans="7:16" x14ac:dyDescent="0.2">
      <c r="G946" s="9"/>
      <c r="H946" s="9"/>
      <c r="I946" s="9" t="str">
        <f t="shared" si="236"/>
        <v/>
      </c>
      <c r="L946" s="9"/>
      <c r="M946" s="34"/>
      <c r="N946" s="34"/>
      <c r="O946" s="9"/>
      <c r="P946" s="9"/>
    </row>
    <row r="947" spans="7:16" x14ac:dyDescent="0.2">
      <c r="G947" s="9"/>
      <c r="H947" s="9"/>
      <c r="I947" s="9" t="str">
        <f t="shared" si="236"/>
        <v/>
      </c>
      <c r="L947" s="9"/>
      <c r="M947" s="34"/>
      <c r="N947" s="34"/>
      <c r="O947" s="9"/>
      <c r="P947" s="9"/>
    </row>
    <row r="948" spans="7:16" x14ac:dyDescent="0.2">
      <c r="G948" s="9"/>
      <c r="H948" s="9"/>
      <c r="I948" s="9" t="str">
        <f t="shared" si="236"/>
        <v/>
      </c>
      <c r="L948" s="9"/>
      <c r="M948" s="34"/>
      <c r="N948" s="34"/>
      <c r="O948" s="9"/>
      <c r="P948" s="9"/>
    </row>
    <row r="949" spans="7:16" x14ac:dyDescent="0.2">
      <c r="G949" s="9"/>
      <c r="H949" s="9"/>
      <c r="I949" s="9" t="str">
        <f t="shared" si="236"/>
        <v/>
      </c>
      <c r="L949" s="9"/>
      <c r="M949" s="34"/>
      <c r="N949" s="34"/>
      <c r="O949" s="9"/>
      <c r="P949" s="9"/>
    </row>
    <row r="950" spans="7:16" x14ac:dyDescent="0.2">
      <c r="G950" s="9"/>
      <c r="H950" s="9"/>
      <c r="I950" s="9" t="str">
        <f t="shared" si="236"/>
        <v/>
      </c>
      <c r="L950" s="9"/>
      <c r="M950" s="34"/>
      <c r="N950" s="34"/>
      <c r="O950" s="9"/>
      <c r="P950" s="9"/>
    </row>
    <row r="951" spans="7:16" x14ac:dyDescent="0.2">
      <c r="G951" s="9"/>
      <c r="H951" s="9"/>
      <c r="I951" s="9" t="str">
        <f t="shared" si="236"/>
        <v/>
      </c>
      <c r="L951" s="9"/>
      <c r="M951" s="34"/>
      <c r="N951" s="34"/>
      <c r="O951" s="9"/>
      <c r="P951" s="9"/>
    </row>
    <row r="952" spans="7:16" x14ac:dyDescent="0.2">
      <c r="G952" s="9"/>
      <c r="H952" s="9"/>
      <c r="I952" s="9" t="str">
        <f t="shared" si="236"/>
        <v/>
      </c>
      <c r="L952" s="9"/>
      <c r="M952" s="34"/>
      <c r="N952" s="34"/>
      <c r="O952" s="9"/>
      <c r="P952" s="9"/>
    </row>
    <row r="953" spans="7:16" x14ac:dyDescent="0.2">
      <c r="G953" s="9"/>
      <c r="H953" s="9"/>
      <c r="I953" s="9" t="str">
        <f t="shared" si="236"/>
        <v/>
      </c>
      <c r="L953" s="9"/>
      <c r="M953" s="34"/>
      <c r="N953" s="34"/>
      <c r="O953" s="9"/>
      <c r="P953" s="9"/>
    </row>
    <row r="954" spans="7:16" x14ac:dyDescent="0.2">
      <c r="G954" s="9"/>
      <c r="H954" s="9"/>
      <c r="I954" s="9" t="str">
        <f t="shared" si="236"/>
        <v/>
      </c>
      <c r="L954" s="9"/>
      <c r="M954" s="34"/>
      <c r="N954" s="34"/>
      <c r="O954" s="9"/>
      <c r="P954" s="9"/>
    </row>
    <row r="955" spans="7:16" x14ac:dyDescent="0.2">
      <c r="G955" s="9"/>
      <c r="H955" s="9"/>
      <c r="I955" s="9" t="str">
        <f t="shared" si="236"/>
        <v/>
      </c>
      <c r="L955" s="9"/>
      <c r="M955" s="34"/>
      <c r="N955" s="34"/>
      <c r="O955" s="9"/>
      <c r="P955" s="9"/>
    </row>
    <row r="956" spans="7:16" x14ac:dyDescent="0.2">
      <c r="G956" s="9"/>
      <c r="H956" s="9"/>
      <c r="I956" s="9" t="str">
        <f t="shared" si="236"/>
        <v/>
      </c>
      <c r="L956" s="9"/>
      <c r="M956" s="34"/>
      <c r="N956" s="34"/>
      <c r="O956" s="9"/>
      <c r="P956" s="9"/>
    </row>
    <row r="957" spans="7:16" x14ac:dyDescent="0.2">
      <c r="G957" s="9"/>
      <c r="H957" s="9"/>
      <c r="I957" s="9" t="str">
        <f t="shared" si="236"/>
        <v/>
      </c>
      <c r="L957" s="9"/>
      <c r="M957" s="34"/>
      <c r="N957" s="34"/>
      <c r="O957" s="9"/>
      <c r="P957" s="9"/>
    </row>
    <row r="958" spans="7:16" x14ac:dyDescent="0.2">
      <c r="G958" s="9"/>
      <c r="H958" s="9"/>
      <c r="I958" s="9" t="str">
        <f t="shared" si="236"/>
        <v/>
      </c>
      <c r="L958" s="9"/>
      <c r="M958" s="34"/>
      <c r="N958" s="34"/>
      <c r="O958" s="9"/>
      <c r="P958" s="9"/>
    </row>
    <row r="959" spans="7:16" x14ac:dyDescent="0.2">
      <c r="G959" s="9"/>
      <c r="H959" s="9"/>
      <c r="I959" s="9" t="str">
        <f t="shared" si="236"/>
        <v/>
      </c>
      <c r="L959" s="9"/>
      <c r="M959" s="34"/>
      <c r="N959" s="34"/>
      <c r="O959" s="9"/>
      <c r="P959" s="9"/>
    </row>
    <row r="960" spans="7:16" x14ac:dyDescent="0.2">
      <c r="G960" s="9"/>
      <c r="H960" s="9"/>
      <c r="I960" s="9" t="str">
        <f t="shared" si="236"/>
        <v/>
      </c>
      <c r="L960" s="9"/>
      <c r="M960" s="34"/>
      <c r="N960" s="34"/>
      <c r="O960" s="9"/>
      <c r="P960" s="9"/>
    </row>
    <row r="961" spans="7:16" x14ac:dyDescent="0.2">
      <c r="G961" s="9"/>
      <c r="H961" s="9"/>
      <c r="I961" s="9" t="str">
        <f t="shared" si="236"/>
        <v/>
      </c>
      <c r="L961" s="9"/>
      <c r="M961" s="34"/>
      <c r="N961" s="34"/>
      <c r="O961" s="9"/>
      <c r="P961" s="9"/>
    </row>
    <row r="962" spans="7:16" x14ac:dyDescent="0.2">
      <c r="G962" s="9"/>
      <c r="H962" s="9"/>
      <c r="I962" s="9" t="str">
        <f t="shared" si="236"/>
        <v/>
      </c>
      <c r="L962" s="9"/>
      <c r="M962" s="34"/>
      <c r="N962" s="34"/>
      <c r="O962" s="9"/>
      <c r="P962" s="9"/>
    </row>
    <row r="963" spans="7:16" x14ac:dyDescent="0.2">
      <c r="G963" s="9"/>
      <c r="H963" s="9"/>
      <c r="I963" s="9" t="str">
        <f t="shared" si="236"/>
        <v/>
      </c>
      <c r="L963" s="9"/>
      <c r="M963" s="34"/>
      <c r="N963" s="34"/>
      <c r="O963" s="9"/>
      <c r="P963" s="9"/>
    </row>
    <row r="964" spans="7:16" x14ac:dyDescent="0.2">
      <c r="G964" s="9"/>
      <c r="H964" s="9"/>
      <c r="I964" s="9" t="str">
        <f t="shared" si="236"/>
        <v/>
      </c>
      <c r="L964" s="9"/>
      <c r="M964" s="34"/>
      <c r="N964" s="34"/>
      <c r="O964" s="9"/>
      <c r="P964" s="9"/>
    </row>
    <row r="965" spans="7:16" x14ac:dyDescent="0.2">
      <c r="G965" s="9"/>
      <c r="H965" s="9"/>
      <c r="I965" s="9" t="str">
        <f t="shared" si="236"/>
        <v/>
      </c>
      <c r="L965" s="9"/>
      <c r="M965" s="34"/>
      <c r="N965" s="34"/>
      <c r="O965" s="9"/>
      <c r="P965" s="9"/>
    </row>
    <row r="966" spans="7:16" x14ac:dyDescent="0.2">
      <c r="G966" s="9"/>
      <c r="H966" s="9"/>
      <c r="I966" s="9" t="str">
        <f t="shared" si="236"/>
        <v/>
      </c>
      <c r="L966" s="9"/>
      <c r="M966" s="34"/>
      <c r="N966" s="34"/>
      <c r="O966" s="9"/>
      <c r="P966" s="9"/>
    </row>
    <row r="967" spans="7:16" x14ac:dyDescent="0.2">
      <c r="G967" s="9"/>
      <c r="H967" s="9"/>
      <c r="I967" s="9" t="str">
        <f t="shared" si="236"/>
        <v/>
      </c>
      <c r="L967" s="9"/>
      <c r="M967" s="34"/>
      <c r="N967" s="34"/>
      <c r="O967" s="9"/>
      <c r="P967" s="9"/>
    </row>
    <row r="968" spans="7:16" x14ac:dyDescent="0.2">
      <c r="G968" s="9"/>
      <c r="H968" s="9"/>
      <c r="I968" s="9" t="str">
        <f t="shared" si="236"/>
        <v/>
      </c>
      <c r="L968" s="9"/>
      <c r="M968" s="34"/>
      <c r="N968" s="34"/>
      <c r="O968" s="9"/>
      <c r="P968" s="9"/>
    </row>
    <row r="969" spans="7:16" x14ac:dyDescent="0.2">
      <c r="G969" s="9"/>
      <c r="H969" s="9"/>
      <c r="I969" s="9" t="str">
        <f t="shared" si="236"/>
        <v/>
      </c>
      <c r="L969" s="9"/>
      <c r="M969" s="34"/>
      <c r="N969" s="34"/>
      <c r="O969" s="9"/>
      <c r="P969" s="9"/>
    </row>
    <row r="970" spans="7:16" x14ac:dyDescent="0.2">
      <c r="G970" s="9"/>
      <c r="H970" s="9"/>
      <c r="I970" s="9" t="str">
        <f t="shared" si="236"/>
        <v/>
      </c>
      <c r="L970" s="9"/>
      <c r="M970" s="34"/>
      <c r="N970" s="34"/>
      <c r="O970" s="9"/>
      <c r="P970" s="9"/>
    </row>
    <row r="971" spans="7:16" x14ac:dyDescent="0.2">
      <c r="G971" s="9"/>
      <c r="H971" s="9"/>
      <c r="I971" s="9" t="str">
        <f t="shared" si="236"/>
        <v/>
      </c>
      <c r="L971" s="9"/>
      <c r="M971" s="34"/>
      <c r="N971" s="34"/>
      <c r="O971" s="9"/>
      <c r="P971" s="9"/>
    </row>
    <row r="972" spans="7:16" x14ac:dyDescent="0.2">
      <c r="G972" s="9"/>
      <c r="H972" s="9"/>
      <c r="I972" s="9" t="str">
        <f t="shared" si="236"/>
        <v/>
      </c>
      <c r="L972" s="9"/>
      <c r="M972" s="34"/>
      <c r="N972" s="34"/>
      <c r="O972" s="9"/>
      <c r="P972" s="9"/>
    </row>
    <row r="973" spans="7:16" x14ac:dyDescent="0.2">
      <c r="G973" s="9"/>
      <c r="H973" s="9"/>
      <c r="I973" s="9" t="str">
        <f t="shared" si="236"/>
        <v/>
      </c>
      <c r="L973" s="9"/>
      <c r="M973" s="34"/>
      <c r="N973" s="34"/>
      <c r="O973" s="9"/>
      <c r="P973" s="9"/>
    </row>
    <row r="974" spans="7:16" x14ac:dyDescent="0.2">
      <c r="G974" s="9"/>
      <c r="H974" s="9"/>
      <c r="I974" s="9" t="str">
        <f t="shared" ref="I974:I1037" si="237">IF(H974="","",H974-G974)</f>
        <v/>
      </c>
      <c r="L974" s="9"/>
      <c r="M974" s="34"/>
      <c r="N974" s="34"/>
      <c r="O974" s="9"/>
      <c r="P974" s="9"/>
    </row>
    <row r="975" spans="7:16" x14ac:dyDescent="0.2">
      <c r="G975" s="9"/>
      <c r="H975" s="9"/>
      <c r="I975" s="9" t="str">
        <f t="shared" si="237"/>
        <v/>
      </c>
      <c r="L975" s="9"/>
      <c r="M975" s="34"/>
      <c r="N975" s="34"/>
      <c r="O975" s="9"/>
      <c r="P975" s="9"/>
    </row>
    <row r="976" spans="7:16" x14ac:dyDescent="0.2">
      <c r="G976" s="9"/>
      <c r="H976" s="9"/>
      <c r="I976" s="9" t="str">
        <f t="shared" si="237"/>
        <v/>
      </c>
      <c r="L976" s="9"/>
      <c r="M976" s="34"/>
      <c r="N976" s="34"/>
      <c r="O976" s="9"/>
      <c r="P976" s="9"/>
    </row>
    <row r="977" spans="7:16" x14ac:dyDescent="0.2">
      <c r="G977" s="9"/>
      <c r="H977" s="9"/>
      <c r="I977" s="9" t="str">
        <f t="shared" si="237"/>
        <v/>
      </c>
      <c r="L977" s="9"/>
      <c r="M977" s="34"/>
      <c r="N977" s="34"/>
      <c r="O977" s="9"/>
      <c r="P977" s="9"/>
    </row>
    <row r="978" spans="7:16" x14ac:dyDescent="0.2">
      <c r="G978" s="9"/>
      <c r="H978" s="9"/>
      <c r="I978" s="9" t="str">
        <f t="shared" si="237"/>
        <v/>
      </c>
      <c r="L978" s="9"/>
      <c r="M978" s="34"/>
      <c r="N978" s="34"/>
      <c r="O978" s="9"/>
      <c r="P978" s="9"/>
    </row>
    <row r="979" spans="7:16" x14ac:dyDescent="0.2">
      <c r="G979" s="9"/>
      <c r="H979" s="9"/>
      <c r="I979" s="9" t="str">
        <f t="shared" si="237"/>
        <v/>
      </c>
      <c r="L979" s="9"/>
      <c r="M979" s="34"/>
      <c r="N979" s="34"/>
      <c r="O979" s="9"/>
      <c r="P979" s="9"/>
    </row>
    <row r="980" spans="7:16" x14ac:dyDescent="0.2">
      <c r="G980" s="9"/>
      <c r="H980" s="9"/>
      <c r="I980" s="9" t="str">
        <f t="shared" si="237"/>
        <v/>
      </c>
      <c r="L980" s="9"/>
      <c r="M980" s="34"/>
      <c r="N980" s="34"/>
      <c r="O980" s="9"/>
      <c r="P980" s="9"/>
    </row>
    <row r="981" spans="7:16" x14ac:dyDescent="0.2">
      <c r="G981" s="9"/>
      <c r="H981" s="9"/>
      <c r="I981" s="9" t="str">
        <f t="shared" si="237"/>
        <v/>
      </c>
      <c r="L981" s="9"/>
      <c r="M981" s="34"/>
      <c r="N981" s="34"/>
      <c r="O981" s="9"/>
      <c r="P981" s="9"/>
    </row>
    <row r="982" spans="7:16" x14ac:dyDescent="0.2">
      <c r="G982" s="9"/>
      <c r="H982" s="9"/>
      <c r="I982" s="9" t="str">
        <f t="shared" si="237"/>
        <v/>
      </c>
      <c r="L982" s="9"/>
      <c r="M982" s="34"/>
      <c r="N982" s="34"/>
      <c r="O982" s="9"/>
      <c r="P982" s="9"/>
    </row>
    <row r="983" spans="7:16" x14ac:dyDescent="0.2">
      <c r="G983" s="9"/>
      <c r="H983" s="9"/>
      <c r="I983" s="9" t="str">
        <f t="shared" si="237"/>
        <v/>
      </c>
      <c r="L983" s="9"/>
      <c r="M983" s="34"/>
      <c r="N983" s="34"/>
      <c r="O983" s="9"/>
      <c r="P983" s="9"/>
    </row>
    <row r="984" spans="7:16" x14ac:dyDescent="0.2">
      <c r="G984" s="9"/>
      <c r="H984" s="9"/>
      <c r="I984" s="9" t="str">
        <f t="shared" si="237"/>
        <v/>
      </c>
      <c r="L984" s="9"/>
      <c r="M984" s="34"/>
      <c r="N984" s="34"/>
      <c r="O984" s="9"/>
      <c r="P984" s="9"/>
    </row>
    <row r="985" spans="7:16" x14ac:dyDescent="0.2">
      <c r="G985" s="9"/>
      <c r="H985" s="9"/>
      <c r="I985" s="9" t="str">
        <f t="shared" si="237"/>
        <v/>
      </c>
      <c r="L985" s="9"/>
      <c r="M985" s="34"/>
      <c r="N985" s="34"/>
      <c r="O985" s="9"/>
      <c r="P985" s="9"/>
    </row>
    <row r="986" spans="7:16" x14ac:dyDescent="0.2">
      <c r="G986" s="9"/>
      <c r="H986" s="9"/>
      <c r="I986" s="9" t="str">
        <f t="shared" si="237"/>
        <v/>
      </c>
      <c r="L986" s="9"/>
      <c r="M986" s="34"/>
      <c r="N986" s="34"/>
      <c r="O986" s="9"/>
      <c r="P986" s="9"/>
    </row>
    <row r="987" spans="7:16" x14ac:dyDescent="0.2">
      <c r="G987" s="9"/>
      <c r="H987" s="9"/>
      <c r="I987" s="9" t="str">
        <f t="shared" si="237"/>
        <v/>
      </c>
      <c r="L987" s="9"/>
      <c r="M987" s="34"/>
      <c r="N987" s="34"/>
      <c r="O987" s="9"/>
      <c r="P987" s="9"/>
    </row>
    <row r="988" spans="7:16" x14ac:dyDescent="0.2">
      <c r="G988" s="9"/>
      <c r="H988" s="9"/>
      <c r="I988" s="9" t="str">
        <f t="shared" si="237"/>
        <v/>
      </c>
      <c r="L988" s="9"/>
      <c r="M988" s="34"/>
      <c r="N988" s="34"/>
      <c r="O988" s="9"/>
      <c r="P988" s="9"/>
    </row>
    <row r="989" spans="7:16" x14ac:dyDescent="0.2">
      <c r="G989" s="9"/>
      <c r="H989" s="9"/>
      <c r="I989" s="9" t="str">
        <f t="shared" si="237"/>
        <v/>
      </c>
      <c r="L989" s="9"/>
      <c r="M989" s="34"/>
      <c r="N989" s="34"/>
      <c r="O989" s="9"/>
      <c r="P989" s="9"/>
    </row>
    <row r="990" spans="7:16" x14ac:dyDescent="0.2">
      <c r="G990" s="9"/>
      <c r="H990" s="9"/>
      <c r="I990" s="9" t="str">
        <f t="shared" si="237"/>
        <v/>
      </c>
      <c r="L990" s="9"/>
      <c r="M990" s="34"/>
      <c r="N990" s="34"/>
      <c r="O990" s="9"/>
      <c r="P990" s="9"/>
    </row>
    <row r="991" spans="7:16" x14ac:dyDescent="0.2">
      <c r="G991" s="9"/>
      <c r="H991" s="9"/>
      <c r="I991" s="9" t="str">
        <f t="shared" si="237"/>
        <v/>
      </c>
      <c r="L991" s="9"/>
      <c r="M991" s="34"/>
      <c r="N991" s="34"/>
      <c r="O991" s="9"/>
      <c r="P991" s="9"/>
    </row>
    <row r="992" spans="7:16" x14ac:dyDescent="0.2">
      <c r="G992" s="9"/>
      <c r="H992" s="9"/>
      <c r="I992" s="9" t="str">
        <f t="shared" si="237"/>
        <v/>
      </c>
      <c r="L992" s="9"/>
      <c r="M992" s="34"/>
      <c r="N992" s="34"/>
      <c r="O992" s="9"/>
      <c r="P992" s="9"/>
    </row>
    <row r="993" spans="7:16" x14ac:dyDescent="0.2">
      <c r="G993" s="9"/>
      <c r="H993" s="9"/>
      <c r="I993" s="9" t="str">
        <f t="shared" si="237"/>
        <v/>
      </c>
      <c r="L993" s="9"/>
      <c r="M993" s="34"/>
      <c r="N993" s="34"/>
      <c r="O993" s="9"/>
      <c r="P993" s="9"/>
    </row>
    <row r="994" spans="7:16" x14ac:dyDescent="0.2">
      <c r="G994" s="9"/>
      <c r="H994" s="9"/>
      <c r="I994" s="9" t="str">
        <f t="shared" si="237"/>
        <v/>
      </c>
      <c r="L994" s="9"/>
      <c r="M994" s="34"/>
      <c r="N994" s="34"/>
      <c r="O994" s="9"/>
      <c r="P994" s="9"/>
    </row>
    <row r="995" spans="7:16" x14ac:dyDescent="0.2">
      <c r="G995" s="9"/>
      <c r="H995" s="9"/>
      <c r="I995" s="9" t="str">
        <f t="shared" si="237"/>
        <v/>
      </c>
      <c r="L995" s="9"/>
      <c r="M995" s="34"/>
      <c r="N995" s="34"/>
      <c r="O995" s="9"/>
      <c r="P995" s="9"/>
    </row>
    <row r="996" spans="7:16" x14ac:dyDescent="0.2">
      <c r="G996" s="9"/>
      <c r="H996" s="9"/>
      <c r="I996" s="9" t="str">
        <f t="shared" si="237"/>
        <v/>
      </c>
      <c r="L996" s="9"/>
      <c r="M996" s="34"/>
      <c r="N996" s="34"/>
      <c r="O996" s="9"/>
      <c r="P996" s="9"/>
    </row>
    <row r="997" spans="7:16" x14ac:dyDescent="0.2">
      <c r="G997" s="9"/>
      <c r="H997" s="9"/>
      <c r="I997" s="9" t="str">
        <f t="shared" si="237"/>
        <v/>
      </c>
      <c r="L997" s="9"/>
      <c r="M997" s="34"/>
      <c r="N997" s="34"/>
      <c r="O997" s="9"/>
      <c r="P997" s="9"/>
    </row>
    <row r="998" spans="7:16" x14ac:dyDescent="0.2">
      <c r="G998" s="9"/>
      <c r="H998" s="9"/>
      <c r="I998" s="9" t="str">
        <f t="shared" si="237"/>
        <v/>
      </c>
      <c r="L998" s="9"/>
      <c r="M998" s="34"/>
      <c r="N998" s="34"/>
      <c r="O998" s="9"/>
      <c r="P998" s="9"/>
    </row>
    <row r="999" spans="7:16" x14ac:dyDescent="0.2">
      <c r="G999" s="9"/>
      <c r="H999" s="9"/>
      <c r="I999" s="9" t="str">
        <f t="shared" si="237"/>
        <v/>
      </c>
      <c r="L999" s="9"/>
      <c r="M999" s="34"/>
      <c r="N999" s="34"/>
      <c r="O999" s="9"/>
      <c r="P999" s="9"/>
    </row>
    <row r="1000" spans="7:16" x14ac:dyDescent="0.2">
      <c r="G1000" s="9"/>
      <c r="H1000" s="9"/>
      <c r="I1000" s="9" t="str">
        <f t="shared" si="237"/>
        <v/>
      </c>
      <c r="L1000" s="9"/>
      <c r="M1000" s="34"/>
      <c r="N1000" s="34"/>
      <c r="O1000" s="9"/>
      <c r="P1000" s="9"/>
    </row>
    <row r="1001" spans="7:16" x14ac:dyDescent="0.2">
      <c r="G1001" s="9"/>
      <c r="H1001" s="9"/>
      <c r="I1001" s="9" t="str">
        <f t="shared" si="237"/>
        <v/>
      </c>
      <c r="L1001" s="9"/>
      <c r="M1001" s="34"/>
      <c r="N1001" s="34"/>
      <c r="O1001" s="9"/>
      <c r="P1001" s="9"/>
    </row>
    <row r="1002" spans="7:16" x14ac:dyDescent="0.2">
      <c r="G1002" s="9"/>
      <c r="H1002" s="9"/>
      <c r="I1002" s="9" t="str">
        <f t="shared" si="237"/>
        <v/>
      </c>
      <c r="L1002" s="9"/>
      <c r="M1002" s="34"/>
      <c r="N1002" s="34"/>
      <c r="O1002" s="9"/>
      <c r="P1002" s="9"/>
    </row>
    <row r="1003" spans="7:16" x14ac:dyDescent="0.2">
      <c r="G1003" s="9"/>
      <c r="H1003" s="9"/>
      <c r="I1003" s="9" t="str">
        <f t="shared" si="237"/>
        <v/>
      </c>
      <c r="L1003" s="9"/>
      <c r="M1003" s="34"/>
      <c r="N1003" s="34"/>
      <c r="O1003" s="9"/>
      <c r="P1003" s="9"/>
    </row>
    <row r="1004" spans="7:16" x14ac:dyDescent="0.2">
      <c r="G1004" s="9"/>
      <c r="H1004" s="9"/>
      <c r="I1004" s="9" t="str">
        <f t="shared" si="237"/>
        <v/>
      </c>
      <c r="L1004" s="9"/>
      <c r="M1004" s="34"/>
      <c r="N1004" s="34"/>
      <c r="O1004" s="9"/>
      <c r="P1004" s="9"/>
    </row>
    <row r="1005" spans="7:16" x14ac:dyDescent="0.2">
      <c r="G1005" s="9"/>
      <c r="H1005" s="9"/>
      <c r="I1005" s="9" t="str">
        <f t="shared" si="237"/>
        <v/>
      </c>
      <c r="L1005" s="9"/>
      <c r="M1005" s="34"/>
      <c r="N1005" s="34"/>
      <c r="O1005" s="9"/>
      <c r="P1005" s="9"/>
    </row>
    <row r="1006" spans="7:16" x14ac:dyDescent="0.2">
      <c r="G1006" s="9"/>
      <c r="H1006" s="9"/>
      <c r="I1006" s="9" t="str">
        <f t="shared" si="237"/>
        <v/>
      </c>
      <c r="L1006" s="9"/>
      <c r="M1006" s="34"/>
      <c r="N1006" s="34"/>
      <c r="O1006" s="9"/>
      <c r="P1006" s="9"/>
    </row>
    <row r="1007" spans="7:16" x14ac:dyDescent="0.2">
      <c r="G1007" s="9"/>
      <c r="H1007" s="9"/>
      <c r="I1007" s="9" t="str">
        <f t="shared" si="237"/>
        <v/>
      </c>
      <c r="L1007" s="9"/>
      <c r="M1007" s="34"/>
      <c r="N1007" s="34"/>
      <c r="O1007" s="9"/>
      <c r="P1007" s="9"/>
    </row>
    <row r="1008" spans="7:16" x14ac:dyDescent="0.2">
      <c r="G1008" s="9"/>
      <c r="H1008" s="9"/>
      <c r="I1008" s="9" t="str">
        <f t="shared" si="237"/>
        <v/>
      </c>
      <c r="L1008" s="9"/>
      <c r="M1008" s="34"/>
      <c r="N1008" s="34"/>
      <c r="O1008" s="9"/>
      <c r="P1008" s="9"/>
    </row>
    <row r="1009" spans="7:16" x14ac:dyDescent="0.2">
      <c r="G1009" s="9"/>
      <c r="H1009" s="9"/>
      <c r="I1009" s="9" t="str">
        <f t="shared" si="237"/>
        <v/>
      </c>
      <c r="L1009" s="9"/>
      <c r="M1009" s="34"/>
      <c r="N1009" s="34"/>
      <c r="O1009" s="9"/>
      <c r="P1009" s="9"/>
    </row>
    <row r="1010" spans="7:16" x14ac:dyDescent="0.2">
      <c r="G1010" s="9"/>
      <c r="H1010" s="9"/>
      <c r="I1010" s="9" t="str">
        <f t="shared" si="237"/>
        <v/>
      </c>
      <c r="L1010" s="9"/>
      <c r="M1010" s="34"/>
      <c r="N1010" s="34"/>
      <c r="O1010" s="9"/>
      <c r="P1010" s="9"/>
    </row>
    <row r="1011" spans="7:16" x14ac:dyDescent="0.2">
      <c r="G1011" s="9"/>
      <c r="H1011" s="9"/>
      <c r="I1011" s="9" t="str">
        <f t="shared" si="237"/>
        <v/>
      </c>
      <c r="L1011" s="9"/>
      <c r="M1011" s="34"/>
      <c r="N1011" s="34"/>
      <c r="O1011" s="9"/>
      <c r="P1011" s="9"/>
    </row>
    <row r="1012" spans="7:16" x14ac:dyDescent="0.2">
      <c r="G1012" s="9"/>
      <c r="H1012" s="9"/>
      <c r="I1012" s="9" t="str">
        <f t="shared" si="237"/>
        <v/>
      </c>
      <c r="L1012" s="9"/>
      <c r="M1012" s="34"/>
      <c r="N1012" s="34"/>
      <c r="O1012" s="9"/>
      <c r="P1012" s="9"/>
    </row>
    <row r="1013" spans="7:16" x14ac:dyDescent="0.2">
      <c r="G1013" s="9"/>
      <c r="H1013" s="9"/>
      <c r="I1013" s="9" t="str">
        <f t="shared" si="237"/>
        <v/>
      </c>
      <c r="L1013" s="9"/>
      <c r="M1013" s="34"/>
      <c r="N1013" s="34"/>
      <c r="O1013" s="9"/>
      <c r="P1013" s="9"/>
    </row>
    <row r="1014" spans="7:16" x14ac:dyDescent="0.2">
      <c r="G1014" s="9"/>
      <c r="H1014" s="9"/>
      <c r="I1014" s="9" t="str">
        <f t="shared" si="237"/>
        <v/>
      </c>
      <c r="L1014" s="9"/>
      <c r="M1014" s="34"/>
      <c r="N1014" s="34"/>
      <c r="O1014" s="9"/>
      <c r="P1014" s="9"/>
    </row>
    <row r="1015" spans="7:16" x14ac:dyDescent="0.2">
      <c r="G1015" s="9"/>
      <c r="H1015" s="9"/>
      <c r="I1015" s="9" t="str">
        <f t="shared" si="237"/>
        <v/>
      </c>
      <c r="L1015" s="9"/>
      <c r="M1015" s="34"/>
      <c r="N1015" s="34"/>
      <c r="O1015" s="9"/>
      <c r="P1015" s="9"/>
    </row>
    <row r="1016" spans="7:16" x14ac:dyDescent="0.2">
      <c r="G1016" s="9"/>
      <c r="H1016" s="9"/>
      <c r="I1016" s="9" t="str">
        <f t="shared" si="237"/>
        <v/>
      </c>
      <c r="L1016" s="9"/>
      <c r="M1016" s="34"/>
      <c r="N1016" s="34"/>
      <c r="O1016" s="9"/>
      <c r="P1016" s="9"/>
    </row>
    <row r="1017" spans="7:16" x14ac:dyDescent="0.2">
      <c r="G1017" s="9"/>
      <c r="H1017" s="9"/>
      <c r="I1017" s="9" t="str">
        <f t="shared" si="237"/>
        <v/>
      </c>
      <c r="L1017" s="9"/>
      <c r="M1017" s="34"/>
      <c r="N1017" s="34"/>
      <c r="O1017" s="9"/>
      <c r="P1017" s="9"/>
    </row>
    <row r="1018" spans="7:16" x14ac:dyDescent="0.2">
      <c r="G1018" s="9"/>
      <c r="H1018" s="9"/>
      <c r="I1018" s="9" t="str">
        <f t="shared" si="237"/>
        <v/>
      </c>
      <c r="L1018" s="9"/>
      <c r="M1018" s="34"/>
      <c r="N1018" s="34"/>
      <c r="O1018" s="9"/>
      <c r="P1018" s="9"/>
    </row>
    <row r="1019" spans="7:16" x14ac:dyDescent="0.2">
      <c r="G1019" s="9"/>
      <c r="H1019" s="9"/>
      <c r="I1019" s="9" t="str">
        <f t="shared" si="237"/>
        <v/>
      </c>
      <c r="L1019" s="9"/>
      <c r="M1019" s="34"/>
      <c r="N1019" s="34"/>
      <c r="O1019" s="9"/>
      <c r="P1019" s="9"/>
    </row>
    <row r="1020" spans="7:16" x14ac:dyDescent="0.2">
      <c r="G1020" s="9"/>
      <c r="H1020" s="9"/>
      <c r="I1020" s="9" t="str">
        <f t="shared" si="237"/>
        <v/>
      </c>
      <c r="L1020" s="9"/>
      <c r="M1020" s="34"/>
      <c r="N1020" s="34"/>
      <c r="O1020" s="9"/>
      <c r="P1020" s="9"/>
    </row>
    <row r="1021" spans="7:16" x14ac:dyDescent="0.2">
      <c r="G1021" s="9"/>
      <c r="H1021" s="9"/>
      <c r="I1021" s="9" t="str">
        <f t="shared" si="237"/>
        <v/>
      </c>
      <c r="L1021" s="9"/>
      <c r="M1021" s="34"/>
      <c r="N1021" s="34"/>
      <c r="O1021" s="9"/>
      <c r="P1021" s="9"/>
    </row>
    <row r="1022" spans="7:16" x14ac:dyDescent="0.2">
      <c r="G1022" s="9"/>
      <c r="H1022" s="9"/>
      <c r="I1022" s="9" t="str">
        <f t="shared" si="237"/>
        <v/>
      </c>
      <c r="L1022" s="9"/>
      <c r="M1022" s="34"/>
      <c r="N1022" s="34"/>
      <c r="O1022" s="9"/>
      <c r="P1022" s="9"/>
    </row>
    <row r="1023" spans="7:16" x14ac:dyDescent="0.2">
      <c r="G1023" s="9"/>
      <c r="H1023" s="9"/>
      <c r="I1023" s="9" t="str">
        <f t="shared" si="237"/>
        <v/>
      </c>
      <c r="L1023" s="9"/>
      <c r="M1023" s="34"/>
      <c r="N1023" s="34"/>
      <c r="O1023" s="9"/>
      <c r="P1023" s="9"/>
    </row>
    <row r="1024" spans="7:16" x14ac:dyDescent="0.2">
      <c r="G1024" s="9"/>
      <c r="H1024" s="9"/>
      <c r="I1024" s="9" t="str">
        <f t="shared" si="237"/>
        <v/>
      </c>
      <c r="L1024" s="9"/>
      <c r="M1024" s="34"/>
      <c r="N1024" s="34"/>
      <c r="O1024" s="9"/>
      <c r="P1024" s="9"/>
    </row>
    <row r="1025" spans="7:16" x14ac:dyDescent="0.2">
      <c r="G1025" s="9"/>
      <c r="H1025" s="9"/>
      <c r="I1025" s="9" t="str">
        <f t="shared" si="237"/>
        <v/>
      </c>
      <c r="L1025" s="9"/>
      <c r="M1025" s="34"/>
      <c r="N1025" s="34"/>
      <c r="O1025" s="9"/>
      <c r="P1025" s="9"/>
    </row>
    <row r="1026" spans="7:16" x14ac:dyDescent="0.2">
      <c r="G1026" s="9"/>
      <c r="H1026" s="9"/>
      <c r="I1026" s="9" t="str">
        <f t="shared" si="237"/>
        <v/>
      </c>
      <c r="L1026" s="9"/>
      <c r="M1026" s="34"/>
      <c r="N1026" s="34"/>
      <c r="O1026" s="9"/>
      <c r="P1026" s="9"/>
    </row>
    <row r="1027" spans="7:16" x14ac:dyDescent="0.2">
      <c r="G1027" s="9"/>
      <c r="H1027" s="9"/>
      <c r="I1027" s="9" t="str">
        <f t="shared" si="237"/>
        <v/>
      </c>
      <c r="L1027" s="9"/>
      <c r="M1027" s="34"/>
      <c r="N1027" s="34"/>
      <c r="O1027" s="9"/>
      <c r="P1027" s="9"/>
    </row>
    <row r="1028" spans="7:16" x14ac:dyDescent="0.2">
      <c r="G1028" s="9"/>
      <c r="H1028" s="9"/>
      <c r="I1028" s="9" t="str">
        <f t="shared" si="237"/>
        <v/>
      </c>
      <c r="L1028" s="9"/>
      <c r="M1028" s="34"/>
      <c r="N1028" s="34"/>
      <c r="O1028" s="9"/>
      <c r="P1028" s="9"/>
    </row>
    <row r="1029" spans="7:16" x14ac:dyDescent="0.2">
      <c r="G1029" s="9"/>
      <c r="H1029" s="9"/>
      <c r="I1029" s="9" t="str">
        <f t="shared" si="237"/>
        <v/>
      </c>
      <c r="L1029" s="9"/>
      <c r="M1029" s="34"/>
      <c r="N1029" s="34"/>
      <c r="O1029" s="9"/>
      <c r="P1029" s="9"/>
    </row>
    <row r="1030" spans="7:16" x14ac:dyDescent="0.2">
      <c r="G1030" s="9"/>
      <c r="H1030" s="9"/>
      <c r="I1030" s="9" t="str">
        <f t="shared" si="237"/>
        <v/>
      </c>
      <c r="L1030" s="9"/>
      <c r="M1030" s="34"/>
      <c r="N1030" s="34"/>
      <c r="O1030" s="9"/>
      <c r="P1030" s="9"/>
    </row>
    <row r="1031" spans="7:16" x14ac:dyDescent="0.2">
      <c r="G1031" s="9"/>
      <c r="H1031" s="9"/>
      <c r="I1031" s="9" t="str">
        <f t="shared" si="237"/>
        <v/>
      </c>
      <c r="L1031" s="9"/>
      <c r="M1031" s="34"/>
      <c r="N1031" s="34"/>
      <c r="O1031" s="9"/>
      <c r="P1031" s="9"/>
    </row>
    <row r="1032" spans="7:16" x14ac:dyDescent="0.2">
      <c r="G1032" s="9"/>
      <c r="H1032" s="9"/>
      <c r="I1032" s="9" t="str">
        <f t="shared" si="237"/>
        <v/>
      </c>
      <c r="L1032" s="9"/>
      <c r="M1032" s="34"/>
      <c r="N1032" s="34"/>
      <c r="O1032" s="9"/>
      <c r="P1032" s="9"/>
    </row>
    <row r="1033" spans="7:16" x14ac:dyDescent="0.2">
      <c r="G1033" s="9"/>
      <c r="H1033" s="9"/>
      <c r="I1033" s="9" t="str">
        <f t="shared" si="237"/>
        <v/>
      </c>
      <c r="L1033" s="9"/>
      <c r="M1033" s="34"/>
      <c r="N1033" s="34"/>
      <c r="O1033" s="9"/>
      <c r="P1033" s="9"/>
    </row>
    <row r="1034" spans="7:16" x14ac:dyDescent="0.2">
      <c r="G1034" s="9"/>
      <c r="H1034" s="9"/>
      <c r="I1034" s="9" t="str">
        <f t="shared" si="237"/>
        <v/>
      </c>
      <c r="L1034" s="9"/>
      <c r="M1034" s="34"/>
      <c r="N1034" s="34"/>
      <c r="O1034" s="9"/>
      <c r="P1034" s="9"/>
    </row>
    <row r="1035" spans="7:16" x14ac:dyDescent="0.2">
      <c r="G1035" s="9"/>
      <c r="H1035" s="9"/>
      <c r="I1035" s="9" t="str">
        <f t="shared" si="237"/>
        <v/>
      </c>
      <c r="L1035" s="9"/>
      <c r="M1035" s="34"/>
      <c r="N1035" s="34"/>
      <c r="O1035" s="9"/>
      <c r="P1035" s="9"/>
    </row>
    <row r="1036" spans="7:16" x14ac:dyDescent="0.2">
      <c r="G1036" s="9"/>
      <c r="H1036" s="9"/>
      <c r="I1036" s="9" t="str">
        <f t="shared" si="237"/>
        <v/>
      </c>
      <c r="L1036" s="9"/>
      <c r="M1036" s="34"/>
      <c r="N1036" s="34"/>
      <c r="O1036" s="9"/>
      <c r="P1036" s="9"/>
    </row>
    <row r="1037" spans="7:16" x14ac:dyDescent="0.2">
      <c r="G1037" s="9"/>
      <c r="H1037" s="9"/>
      <c r="I1037" s="9" t="str">
        <f t="shared" si="237"/>
        <v/>
      </c>
      <c r="L1037" s="9"/>
      <c r="M1037" s="34"/>
      <c r="N1037" s="34"/>
      <c r="O1037" s="9"/>
      <c r="P1037" s="9"/>
    </row>
    <row r="1038" spans="7:16" x14ac:dyDescent="0.2">
      <c r="G1038" s="9"/>
      <c r="H1038" s="9"/>
      <c r="I1038" s="9" t="str">
        <f t="shared" ref="I1038:I1101" si="238">IF(H1038="","",H1038-G1038)</f>
        <v/>
      </c>
      <c r="L1038" s="9"/>
      <c r="M1038" s="34"/>
      <c r="N1038" s="34"/>
      <c r="O1038" s="9"/>
      <c r="P1038" s="9"/>
    </row>
    <row r="1039" spans="7:16" x14ac:dyDescent="0.2">
      <c r="G1039" s="9"/>
      <c r="H1039" s="9"/>
      <c r="I1039" s="9" t="str">
        <f t="shared" si="238"/>
        <v/>
      </c>
      <c r="L1039" s="9"/>
      <c r="M1039" s="34"/>
      <c r="N1039" s="34"/>
      <c r="O1039" s="9"/>
      <c r="P1039" s="9"/>
    </row>
    <row r="1040" spans="7:16" x14ac:dyDescent="0.2">
      <c r="G1040" s="9"/>
      <c r="H1040" s="9"/>
      <c r="I1040" s="9" t="str">
        <f t="shared" si="238"/>
        <v/>
      </c>
      <c r="L1040" s="9"/>
      <c r="M1040" s="34"/>
      <c r="N1040" s="34"/>
      <c r="O1040" s="9"/>
      <c r="P1040" s="9"/>
    </row>
    <row r="1041" spans="7:16" x14ac:dyDescent="0.2">
      <c r="G1041" s="9"/>
      <c r="H1041" s="9"/>
      <c r="I1041" s="9" t="str">
        <f t="shared" si="238"/>
        <v/>
      </c>
      <c r="L1041" s="9"/>
      <c r="M1041" s="34"/>
      <c r="N1041" s="34"/>
      <c r="O1041" s="9"/>
      <c r="P1041" s="9"/>
    </row>
    <row r="1042" spans="7:16" x14ac:dyDescent="0.2">
      <c r="G1042" s="9"/>
      <c r="H1042" s="9"/>
      <c r="I1042" s="9" t="str">
        <f t="shared" si="238"/>
        <v/>
      </c>
      <c r="L1042" s="9"/>
      <c r="M1042" s="34"/>
      <c r="N1042" s="34"/>
      <c r="O1042" s="9"/>
      <c r="P1042" s="9"/>
    </row>
    <row r="1043" spans="7:16" x14ac:dyDescent="0.2">
      <c r="G1043" s="9"/>
      <c r="H1043" s="9"/>
      <c r="I1043" s="9" t="str">
        <f t="shared" si="238"/>
        <v/>
      </c>
      <c r="L1043" s="9"/>
      <c r="M1043" s="34"/>
      <c r="N1043" s="34"/>
      <c r="O1043" s="9"/>
      <c r="P1043" s="9"/>
    </row>
    <row r="1044" spans="7:16" x14ac:dyDescent="0.2">
      <c r="G1044" s="9"/>
      <c r="H1044" s="9"/>
      <c r="I1044" s="9" t="str">
        <f t="shared" si="238"/>
        <v/>
      </c>
      <c r="L1044" s="9"/>
      <c r="M1044" s="34"/>
      <c r="N1044" s="34"/>
      <c r="O1044" s="9"/>
      <c r="P1044" s="9"/>
    </row>
    <row r="1045" spans="7:16" x14ac:dyDescent="0.2">
      <c r="G1045" s="9"/>
      <c r="H1045" s="9"/>
      <c r="I1045" s="9" t="str">
        <f t="shared" si="238"/>
        <v/>
      </c>
      <c r="L1045" s="9"/>
      <c r="M1045" s="34"/>
      <c r="N1045" s="34"/>
      <c r="O1045" s="9"/>
      <c r="P1045" s="9"/>
    </row>
    <row r="1046" spans="7:16" x14ac:dyDescent="0.2">
      <c r="G1046" s="9"/>
      <c r="H1046" s="9"/>
      <c r="I1046" s="9" t="str">
        <f t="shared" si="238"/>
        <v/>
      </c>
      <c r="L1046" s="9"/>
      <c r="M1046" s="34"/>
      <c r="N1046" s="34"/>
      <c r="O1046" s="9"/>
      <c r="P1046" s="9"/>
    </row>
    <row r="1047" spans="7:16" x14ac:dyDescent="0.2">
      <c r="G1047" s="9"/>
      <c r="H1047" s="9"/>
      <c r="I1047" s="9" t="str">
        <f t="shared" si="238"/>
        <v/>
      </c>
      <c r="L1047" s="9"/>
      <c r="M1047" s="34"/>
      <c r="N1047" s="34"/>
      <c r="O1047" s="9"/>
      <c r="P1047" s="9"/>
    </row>
    <row r="1048" spans="7:16" x14ac:dyDescent="0.2">
      <c r="G1048" s="9"/>
      <c r="H1048" s="9"/>
      <c r="I1048" s="9" t="str">
        <f t="shared" si="238"/>
        <v/>
      </c>
      <c r="L1048" s="9"/>
      <c r="M1048" s="34"/>
      <c r="N1048" s="34"/>
      <c r="O1048" s="9"/>
      <c r="P1048" s="9"/>
    </row>
    <row r="1049" spans="7:16" x14ac:dyDescent="0.2">
      <c r="G1049" s="9"/>
      <c r="H1049" s="9"/>
      <c r="I1049" s="9" t="str">
        <f t="shared" si="238"/>
        <v/>
      </c>
      <c r="L1049" s="9"/>
      <c r="M1049" s="34"/>
      <c r="N1049" s="34"/>
      <c r="O1049" s="9"/>
      <c r="P1049" s="9"/>
    </row>
    <row r="1050" spans="7:16" x14ac:dyDescent="0.2">
      <c r="G1050" s="9"/>
      <c r="H1050" s="9"/>
      <c r="I1050" s="9" t="str">
        <f t="shared" si="238"/>
        <v/>
      </c>
      <c r="L1050" s="9"/>
      <c r="M1050" s="34"/>
      <c r="N1050" s="34"/>
      <c r="O1050" s="9"/>
      <c r="P1050" s="9"/>
    </row>
    <row r="1051" spans="7:16" x14ac:dyDescent="0.2">
      <c r="G1051" s="9"/>
      <c r="H1051" s="9"/>
      <c r="I1051" s="9" t="str">
        <f t="shared" si="238"/>
        <v/>
      </c>
      <c r="L1051" s="9"/>
      <c r="M1051" s="34"/>
      <c r="N1051" s="34"/>
      <c r="O1051" s="9"/>
      <c r="P1051" s="9"/>
    </row>
    <row r="1052" spans="7:16" x14ac:dyDescent="0.2">
      <c r="G1052" s="9"/>
      <c r="H1052" s="9"/>
      <c r="I1052" s="9" t="str">
        <f t="shared" si="238"/>
        <v/>
      </c>
      <c r="L1052" s="9"/>
      <c r="M1052" s="34"/>
      <c r="N1052" s="34"/>
      <c r="O1052" s="9"/>
      <c r="P1052" s="9"/>
    </row>
    <row r="1053" spans="7:16" x14ac:dyDescent="0.2">
      <c r="G1053" s="9"/>
      <c r="H1053" s="9"/>
      <c r="I1053" s="9" t="str">
        <f t="shared" si="238"/>
        <v/>
      </c>
      <c r="L1053" s="9"/>
      <c r="M1053" s="34"/>
      <c r="N1053" s="34"/>
      <c r="O1053" s="9"/>
      <c r="P1053" s="9"/>
    </row>
    <row r="1054" spans="7:16" x14ac:dyDescent="0.2">
      <c r="G1054" s="9"/>
      <c r="H1054" s="9"/>
      <c r="I1054" s="9" t="str">
        <f t="shared" si="238"/>
        <v/>
      </c>
      <c r="L1054" s="9"/>
      <c r="M1054" s="34"/>
      <c r="N1054" s="34"/>
      <c r="O1054" s="9"/>
      <c r="P1054" s="9"/>
    </row>
    <row r="1055" spans="7:16" x14ac:dyDescent="0.2">
      <c r="G1055" s="9"/>
      <c r="H1055" s="9"/>
      <c r="I1055" s="9" t="str">
        <f t="shared" si="238"/>
        <v/>
      </c>
      <c r="L1055" s="9"/>
      <c r="M1055" s="34"/>
      <c r="N1055" s="34"/>
      <c r="O1055" s="9"/>
      <c r="P1055" s="9"/>
    </row>
    <row r="1056" spans="7:16" x14ac:dyDescent="0.2">
      <c r="G1056" s="9"/>
      <c r="H1056" s="9"/>
      <c r="I1056" s="9" t="str">
        <f t="shared" si="238"/>
        <v/>
      </c>
      <c r="L1056" s="9"/>
      <c r="M1056" s="34"/>
      <c r="N1056" s="34"/>
      <c r="O1056" s="9"/>
      <c r="P1056" s="9"/>
    </row>
    <row r="1057" spans="7:16" x14ac:dyDescent="0.2">
      <c r="G1057" s="9"/>
      <c r="H1057" s="9"/>
      <c r="I1057" s="9" t="str">
        <f t="shared" si="238"/>
        <v/>
      </c>
      <c r="L1057" s="9"/>
      <c r="M1057" s="34"/>
      <c r="N1057" s="34"/>
      <c r="O1057" s="9"/>
      <c r="P1057" s="9"/>
    </row>
    <row r="1058" spans="7:16" x14ac:dyDescent="0.2">
      <c r="G1058" s="9"/>
      <c r="H1058" s="9"/>
      <c r="I1058" s="9" t="str">
        <f t="shared" si="238"/>
        <v/>
      </c>
      <c r="L1058" s="9"/>
      <c r="M1058" s="34"/>
      <c r="N1058" s="34"/>
      <c r="O1058" s="9"/>
      <c r="P1058" s="9"/>
    </row>
    <row r="1059" spans="7:16" x14ac:dyDescent="0.2">
      <c r="G1059" s="9"/>
      <c r="H1059" s="9"/>
      <c r="I1059" s="9" t="str">
        <f t="shared" si="238"/>
        <v/>
      </c>
      <c r="L1059" s="9"/>
      <c r="M1059" s="34"/>
      <c r="N1059" s="34"/>
      <c r="O1059" s="9"/>
      <c r="P1059" s="9"/>
    </row>
    <row r="1060" spans="7:16" x14ac:dyDescent="0.2">
      <c r="G1060" s="9"/>
      <c r="H1060" s="9"/>
      <c r="I1060" s="9" t="str">
        <f t="shared" si="238"/>
        <v/>
      </c>
      <c r="L1060" s="9"/>
      <c r="M1060" s="34"/>
      <c r="N1060" s="34"/>
      <c r="O1060" s="9"/>
      <c r="P1060" s="9"/>
    </row>
    <row r="1061" spans="7:16" x14ac:dyDescent="0.2">
      <c r="G1061" s="9"/>
      <c r="H1061" s="9"/>
      <c r="I1061" s="9" t="str">
        <f t="shared" si="238"/>
        <v/>
      </c>
      <c r="L1061" s="9"/>
      <c r="M1061" s="34"/>
      <c r="N1061" s="34"/>
      <c r="O1061" s="9"/>
      <c r="P1061" s="9"/>
    </row>
    <row r="1062" spans="7:16" x14ac:dyDescent="0.2">
      <c r="G1062" s="9"/>
      <c r="H1062" s="9"/>
      <c r="I1062" s="9" t="str">
        <f t="shared" si="238"/>
        <v/>
      </c>
      <c r="L1062" s="9"/>
      <c r="M1062" s="34"/>
      <c r="N1062" s="34"/>
      <c r="O1062" s="9"/>
      <c r="P1062" s="9"/>
    </row>
    <row r="1063" spans="7:16" x14ac:dyDescent="0.2">
      <c r="G1063" s="9"/>
      <c r="H1063" s="9"/>
      <c r="I1063" s="9" t="str">
        <f t="shared" si="238"/>
        <v/>
      </c>
      <c r="L1063" s="9"/>
      <c r="M1063" s="34"/>
      <c r="N1063" s="34"/>
      <c r="O1063" s="9"/>
      <c r="P1063" s="9"/>
    </row>
    <row r="1064" spans="7:16" x14ac:dyDescent="0.2">
      <c r="G1064" s="9"/>
      <c r="H1064" s="9"/>
      <c r="I1064" s="9" t="str">
        <f t="shared" si="238"/>
        <v/>
      </c>
      <c r="L1064" s="9"/>
      <c r="M1064" s="34"/>
      <c r="N1064" s="34"/>
      <c r="O1064" s="9"/>
      <c r="P1064" s="9"/>
    </row>
    <row r="1065" spans="7:16" x14ac:dyDescent="0.2">
      <c r="G1065" s="9"/>
      <c r="H1065" s="9"/>
      <c r="I1065" s="9" t="str">
        <f t="shared" si="238"/>
        <v/>
      </c>
      <c r="L1065" s="9"/>
      <c r="M1065" s="34"/>
      <c r="N1065" s="34"/>
      <c r="O1065" s="9"/>
      <c r="P1065" s="9"/>
    </row>
    <row r="1066" spans="7:16" x14ac:dyDescent="0.2">
      <c r="G1066" s="9"/>
      <c r="H1066" s="9"/>
      <c r="I1066" s="9" t="str">
        <f t="shared" si="238"/>
        <v/>
      </c>
      <c r="L1066" s="9"/>
      <c r="M1066" s="34"/>
      <c r="N1066" s="34"/>
      <c r="O1066" s="9"/>
      <c r="P1066" s="9"/>
    </row>
    <row r="1067" spans="7:16" x14ac:dyDescent="0.2">
      <c r="G1067" s="9"/>
      <c r="H1067" s="9"/>
      <c r="I1067" s="9" t="str">
        <f t="shared" si="238"/>
        <v/>
      </c>
      <c r="L1067" s="9"/>
      <c r="M1067" s="34"/>
      <c r="N1067" s="34"/>
      <c r="O1067" s="9"/>
      <c r="P1067" s="9"/>
    </row>
    <row r="1068" spans="7:16" x14ac:dyDescent="0.2">
      <c r="G1068" s="9"/>
      <c r="H1068" s="9"/>
      <c r="I1068" s="9" t="str">
        <f t="shared" si="238"/>
        <v/>
      </c>
      <c r="L1068" s="9"/>
      <c r="M1068" s="34"/>
      <c r="N1068" s="34"/>
      <c r="O1068" s="9"/>
      <c r="P1068" s="9"/>
    </row>
    <row r="1069" spans="7:16" x14ac:dyDescent="0.2">
      <c r="G1069" s="9"/>
      <c r="H1069" s="9"/>
      <c r="I1069" s="9" t="str">
        <f t="shared" si="238"/>
        <v/>
      </c>
      <c r="L1069" s="9"/>
      <c r="M1069" s="34"/>
      <c r="N1069" s="34"/>
      <c r="O1069" s="9"/>
      <c r="P1069" s="9"/>
    </row>
    <row r="1070" spans="7:16" x14ac:dyDescent="0.2">
      <c r="G1070" s="9"/>
      <c r="H1070" s="9"/>
      <c r="I1070" s="9" t="str">
        <f t="shared" si="238"/>
        <v/>
      </c>
      <c r="L1070" s="9"/>
      <c r="M1070" s="34"/>
      <c r="N1070" s="34"/>
      <c r="O1070" s="9"/>
      <c r="P1070" s="9"/>
    </row>
    <row r="1071" spans="7:16" x14ac:dyDescent="0.2">
      <c r="G1071" s="9"/>
      <c r="H1071" s="9"/>
      <c r="I1071" s="9" t="str">
        <f t="shared" si="238"/>
        <v/>
      </c>
      <c r="L1071" s="9"/>
      <c r="M1071" s="34"/>
      <c r="N1071" s="34"/>
      <c r="O1071" s="9"/>
      <c r="P1071" s="9"/>
    </row>
    <row r="1072" spans="7:16" x14ac:dyDescent="0.2">
      <c r="G1072" s="9"/>
      <c r="H1072" s="9"/>
      <c r="I1072" s="9" t="str">
        <f t="shared" si="238"/>
        <v/>
      </c>
      <c r="L1072" s="9"/>
      <c r="M1072" s="34"/>
      <c r="N1072" s="34"/>
      <c r="O1072" s="9"/>
      <c r="P1072" s="9"/>
    </row>
    <row r="1073" spans="7:16" x14ac:dyDescent="0.2">
      <c r="G1073" s="9"/>
      <c r="H1073" s="9"/>
      <c r="I1073" s="9" t="str">
        <f t="shared" si="238"/>
        <v/>
      </c>
      <c r="L1073" s="9"/>
      <c r="M1073" s="34"/>
      <c r="N1073" s="34"/>
      <c r="O1073" s="9"/>
      <c r="P1073" s="9"/>
    </row>
    <row r="1074" spans="7:16" x14ac:dyDescent="0.2">
      <c r="G1074" s="9"/>
      <c r="H1074" s="9"/>
      <c r="I1074" s="9" t="str">
        <f t="shared" si="238"/>
        <v/>
      </c>
      <c r="L1074" s="9"/>
      <c r="M1074" s="34"/>
      <c r="N1074" s="34"/>
      <c r="O1074" s="9"/>
      <c r="P1074" s="9"/>
    </row>
    <row r="1075" spans="7:16" x14ac:dyDescent="0.2">
      <c r="G1075" s="9"/>
      <c r="H1075" s="9"/>
      <c r="I1075" s="9" t="str">
        <f t="shared" si="238"/>
        <v/>
      </c>
      <c r="L1075" s="9"/>
      <c r="M1075" s="34"/>
      <c r="N1075" s="34"/>
      <c r="O1075" s="9"/>
      <c r="P1075" s="9"/>
    </row>
    <row r="1076" spans="7:16" x14ac:dyDescent="0.2">
      <c r="G1076" s="9"/>
      <c r="H1076" s="9"/>
      <c r="I1076" s="9" t="str">
        <f t="shared" si="238"/>
        <v/>
      </c>
      <c r="L1076" s="9"/>
      <c r="M1076" s="34"/>
      <c r="N1076" s="34"/>
      <c r="O1076" s="9"/>
      <c r="P1076" s="9"/>
    </row>
    <row r="1077" spans="7:16" x14ac:dyDescent="0.2">
      <c r="G1077" s="9"/>
      <c r="H1077" s="9"/>
      <c r="I1077" s="9" t="str">
        <f t="shared" si="238"/>
        <v/>
      </c>
      <c r="L1077" s="9"/>
      <c r="M1077" s="34"/>
      <c r="N1077" s="34"/>
      <c r="O1077" s="9"/>
      <c r="P1077" s="9"/>
    </row>
    <row r="1078" spans="7:16" x14ac:dyDescent="0.2">
      <c r="G1078" s="9"/>
      <c r="H1078" s="9"/>
      <c r="I1078" s="9" t="str">
        <f t="shared" si="238"/>
        <v/>
      </c>
      <c r="L1078" s="9"/>
      <c r="M1078" s="34"/>
      <c r="N1078" s="34"/>
      <c r="O1078" s="9"/>
      <c r="P1078" s="9"/>
    </row>
    <row r="1079" spans="7:16" x14ac:dyDescent="0.2">
      <c r="G1079" s="9"/>
      <c r="H1079" s="9"/>
      <c r="I1079" s="9" t="str">
        <f t="shared" si="238"/>
        <v/>
      </c>
      <c r="L1079" s="9"/>
      <c r="M1079" s="34"/>
      <c r="N1079" s="34"/>
      <c r="O1079" s="9"/>
      <c r="P1079" s="9"/>
    </row>
    <row r="1080" spans="7:16" x14ac:dyDescent="0.2">
      <c r="G1080" s="9"/>
      <c r="H1080" s="9"/>
      <c r="I1080" s="9" t="str">
        <f t="shared" si="238"/>
        <v/>
      </c>
      <c r="L1080" s="9"/>
      <c r="M1080" s="34"/>
      <c r="N1080" s="34"/>
      <c r="O1080" s="9"/>
      <c r="P1080" s="9"/>
    </row>
    <row r="1081" spans="7:16" x14ac:dyDescent="0.2">
      <c r="G1081" s="9"/>
      <c r="H1081" s="9"/>
      <c r="I1081" s="9" t="str">
        <f t="shared" si="238"/>
        <v/>
      </c>
      <c r="L1081" s="9"/>
      <c r="M1081" s="34"/>
      <c r="N1081" s="34"/>
      <c r="O1081" s="9"/>
      <c r="P1081" s="9"/>
    </row>
    <row r="1082" spans="7:16" x14ac:dyDescent="0.2">
      <c r="G1082" s="9"/>
      <c r="H1082" s="9"/>
      <c r="I1082" s="9" t="str">
        <f t="shared" si="238"/>
        <v/>
      </c>
      <c r="L1082" s="9"/>
      <c r="M1082" s="34"/>
      <c r="N1082" s="34"/>
      <c r="O1082" s="9"/>
      <c r="P1082" s="9"/>
    </row>
    <row r="1083" spans="7:16" x14ac:dyDescent="0.2">
      <c r="G1083" s="9"/>
      <c r="H1083" s="9"/>
      <c r="I1083" s="9" t="str">
        <f t="shared" si="238"/>
        <v/>
      </c>
      <c r="L1083" s="9"/>
      <c r="M1083" s="34"/>
      <c r="N1083" s="34"/>
      <c r="O1083" s="9"/>
      <c r="P1083" s="9"/>
    </row>
    <row r="1084" spans="7:16" x14ac:dyDescent="0.2">
      <c r="G1084" s="9"/>
      <c r="H1084" s="9"/>
      <c r="I1084" s="9" t="str">
        <f t="shared" si="238"/>
        <v/>
      </c>
      <c r="L1084" s="9"/>
      <c r="M1084" s="34"/>
      <c r="N1084" s="34"/>
      <c r="O1084" s="9"/>
      <c r="P1084" s="9"/>
    </row>
    <row r="1085" spans="7:16" x14ac:dyDescent="0.2">
      <c r="G1085" s="9"/>
      <c r="H1085" s="9"/>
      <c r="I1085" s="9" t="str">
        <f t="shared" si="238"/>
        <v/>
      </c>
      <c r="L1085" s="9"/>
      <c r="M1085" s="34"/>
      <c r="N1085" s="34"/>
      <c r="O1085" s="9"/>
      <c r="P1085" s="9"/>
    </row>
    <row r="1086" spans="7:16" x14ac:dyDescent="0.2">
      <c r="G1086" s="9"/>
      <c r="H1086" s="9"/>
      <c r="I1086" s="9" t="str">
        <f t="shared" si="238"/>
        <v/>
      </c>
      <c r="L1086" s="9"/>
      <c r="M1086" s="34"/>
      <c r="N1086" s="34"/>
      <c r="O1086" s="9"/>
      <c r="P1086" s="9"/>
    </row>
    <row r="1087" spans="7:16" x14ac:dyDescent="0.2">
      <c r="G1087" s="9"/>
      <c r="H1087" s="9"/>
      <c r="I1087" s="9" t="str">
        <f t="shared" si="238"/>
        <v/>
      </c>
      <c r="L1087" s="9"/>
      <c r="M1087" s="34"/>
      <c r="N1087" s="34"/>
      <c r="O1087" s="9"/>
      <c r="P1087" s="9"/>
    </row>
    <row r="1088" spans="7:16" x14ac:dyDescent="0.2">
      <c r="G1088" s="9"/>
      <c r="H1088" s="9"/>
      <c r="I1088" s="9" t="str">
        <f t="shared" si="238"/>
        <v/>
      </c>
      <c r="L1088" s="9"/>
      <c r="M1088" s="34"/>
      <c r="N1088" s="34"/>
      <c r="O1088" s="9"/>
      <c r="P1088" s="9"/>
    </row>
    <row r="1089" spans="7:16" x14ac:dyDescent="0.2">
      <c r="G1089" s="9"/>
      <c r="H1089" s="9"/>
      <c r="I1089" s="9" t="str">
        <f t="shared" si="238"/>
        <v/>
      </c>
      <c r="L1089" s="9"/>
      <c r="M1089" s="34"/>
      <c r="N1089" s="34"/>
      <c r="O1089" s="9"/>
      <c r="P1089" s="9"/>
    </row>
    <row r="1090" spans="7:16" x14ac:dyDescent="0.2">
      <c r="G1090" s="9"/>
      <c r="H1090" s="9"/>
      <c r="I1090" s="9" t="str">
        <f t="shared" si="238"/>
        <v/>
      </c>
      <c r="L1090" s="9"/>
      <c r="M1090" s="34"/>
      <c r="N1090" s="34"/>
      <c r="O1090" s="9"/>
      <c r="P1090" s="9"/>
    </row>
    <row r="1091" spans="7:16" x14ac:dyDescent="0.2">
      <c r="G1091" s="9"/>
      <c r="H1091" s="9"/>
      <c r="I1091" s="9" t="str">
        <f t="shared" si="238"/>
        <v/>
      </c>
      <c r="L1091" s="9"/>
      <c r="M1091" s="34"/>
      <c r="N1091" s="34"/>
      <c r="O1091" s="9"/>
      <c r="P1091" s="9"/>
    </row>
    <row r="1092" spans="7:16" x14ac:dyDescent="0.2">
      <c r="G1092" s="9"/>
      <c r="H1092" s="9"/>
      <c r="I1092" s="9" t="str">
        <f t="shared" si="238"/>
        <v/>
      </c>
      <c r="L1092" s="9"/>
      <c r="M1092" s="34"/>
      <c r="N1092" s="34"/>
      <c r="O1092" s="9"/>
      <c r="P1092" s="9"/>
    </row>
    <row r="1093" spans="7:16" x14ac:dyDescent="0.2">
      <c r="G1093" s="9"/>
      <c r="H1093" s="9"/>
      <c r="I1093" s="9" t="str">
        <f t="shared" si="238"/>
        <v/>
      </c>
      <c r="L1093" s="9"/>
      <c r="M1093" s="34"/>
      <c r="N1093" s="34"/>
      <c r="O1093" s="9"/>
      <c r="P1093" s="9"/>
    </row>
    <row r="1094" spans="7:16" x14ac:dyDescent="0.2">
      <c r="G1094" s="9"/>
      <c r="H1094" s="9"/>
      <c r="I1094" s="9" t="str">
        <f t="shared" si="238"/>
        <v/>
      </c>
      <c r="L1094" s="9"/>
      <c r="M1094" s="34"/>
      <c r="N1094" s="34"/>
      <c r="O1094" s="9"/>
      <c r="P1094" s="9"/>
    </row>
    <row r="1095" spans="7:16" x14ac:dyDescent="0.2">
      <c r="G1095" s="9"/>
      <c r="H1095" s="9"/>
      <c r="I1095" s="9" t="str">
        <f t="shared" si="238"/>
        <v/>
      </c>
      <c r="L1095" s="9"/>
      <c r="M1095" s="34"/>
      <c r="N1095" s="34"/>
      <c r="O1095" s="9"/>
      <c r="P1095" s="9"/>
    </row>
    <row r="1096" spans="7:16" x14ac:dyDescent="0.2">
      <c r="G1096" s="9"/>
      <c r="H1096" s="9"/>
      <c r="I1096" s="9" t="str">
        <f t="shared" si="238"/>
        <v/>
      </c>
      <c r="L1096" s="9"/>
      <c r="M1096" s="34"/>
      <c r="N1096" s="34"/>
      <c r="O1096" s="9"/>
      <c r="P1096" s="9"/>
    </row>
    <row r="1097" spans="7:16" x14ac:dyDescent="0.2">
      <c r="G1097" s="9"/>
      <c r="H1097" s="9"/>
      <c r="I1097" s="9" t="str">
        <f t="shared" si="238"/>
        <v/>
      </c>
      <c r="L1097" s="9"/>
      <c r="M1097" s="34"/>
      <c r="N1097" s="34"/>
      <c r="O1097" s="9"/>
      <c r="P1097" s="9"/>
    </row>
    <row r="1098" spans="7:16" x14ac:dyDescent="0.2">
      <c r="G1098" s="9"/>
      <c r="H1098" s="9"/>
      <c r="I1098" s="9" t="str">
        <f t="shared" si="238"/>
        <v/>
      </c>
      <c r="L1098" s="9"/>
      <c r="M1098" s="34"/>
      <c r="N1098" s="34"/>
      <c r="O1098" s="9"/>
      <c r="P1098" s="9"/>
    </row>
    <row r="1099" spans="7:16" x14ac:dyDescent="0.2">
      <c r="G1099" s="9"/>
      <c r="H1099" s="9"/>
      <c r="I1099" s="9" t="str">
        <f t="shared" si="238"/>
        <v/>
      </c>
      <c r="L1099" s="9"/>
      <c r="M1099" s="34"/>
      <c r="N1099" s="34"/>
      <c r="O1099" s="9"/>
      <c r="P1099" s="9"/>
    </row>
    <row r="1100" spans="7:16" x14ac:dyDescent="0.2">
      <c r="G1100" s="9"/>
      <c r="H1100" s="9"/>
      <c r="I1100" s="9" t="str">
        <f t="shared" si="238"/>
        <v/>
      </c>
      <c r="L1100" s="9"/>
      <c r="M1100" s="34"/>
      <c r="N1100" s="34"/>
      <c r="O1100" s="9"/>
      <c r="P1100" s="9"/>
    </row>
    <row r="1101" spans="7:16" x14ac:dyDescent="0.2">
      <c r="G1101" s="9"/>
      <c r="H1101" s="9"/>
      <c r="I1101" s="9" t="str">
        <f t="shared" si="238"/>
        <v/>
      </c>
      <c r="L1101" s="9"/>
      <c r="M1101" s="34"/>
      <c r="N1101" s="34"/>
      <c r="O1101" s="9"/>
      <c r="P1101" s="9"/>
    </row>
    <row r="1102" spans="7:16" x14ac:dyDescent="0.2">
      <c r="G1102" s="9"/>
      <c r="H1102" s="9"/>
      <c r="I1102" s="9" t="str">
        <f t="shared" ref="I1102:I1165" si="239">IF(H1102="","",H1102-G1102)</f>
        <v/>
      </c>
      <c r="L1102" s="9"/>
      <c r="M1102" s="34"/>
      <c r="N1102" s="34"/>
      <c r="O1102" s="9"/>
      <c r="P1102" s="9"/>
    </row>
    <row r="1103" spans="7:16" x14ac:dyDescent="0.2">
      <c r="G1103" s="9"/>
      <c r="H1103" s="9"/>
      <c r="I1103" s="9" t="str">
        <f t="shared" si="239"/>
        <v/>
      </c>
      <c r="L1103" s="9"/>
      <c r="M1103" s="34"/>
      <c r="N1103" s="34"/>
      <c r="O1103" s="9"/>
      <c r="P1103" s="9"/>
    </row>
    <row r="1104" spans="7:16" x14ac:dyDescent="0.2">
      <c r="G1104" s="9"/>
      <c r="H1104" s="9"/>
      <c r="I1104" s="9" t="str">
        <f t="shared" si="239"/>
        <v/>
      </c>
      <c r="L1104" s="9"/>
      <c r="M1104" s="34"/>
      <c r="N1104" s="34"/>
      <c r="O1104" s="9"/>
      <c r="P1104" s="9"/>
    </row>
    <row r="1105" spans="7:16" x14ac:dyDescent="0.2">
      <c r="G1105" s="9"/>
      <c r="H1105" s="9"/>
      <c r="I1105" s="9" t="str">
        <f t="shared" si="239"/>
        <v/>
      </c>
      <c r="L1105" s="9"/>
      <c r="M1105" s="34"/>
      <c r="N1105" s="34"/>
      <c r="O1105" s="9"/>
      <c r="P1105" s="9"/>
    </row>
    <row r="1106" spans="7:16" x14ac:dyDescent="0.2">
      <c r="G1106" s="9"/>
      <c r="H1106" s="9"/>
      <c r="I1106" s="9" t="str">
        <f t="shared" si="239"/>
        <v/>
      </c>
      <c r="L1106" s="9"/>
      <c r="M1106" s="34"/>
      <c r="N1106" s="34"/>
      <c r="O1106" s="9"/>
      <c r="P1106" s="9"/>
    </row>
    <row r="1107" spans="7:16" x14ac:dyDescent="0.2">
      <c r="G1107" s="9"/>
      <c r="H1107" s="9"/>
      <c r="I1107" s="9" t="str">
        <f t="shared" si="239"/>
        <v/>
      </c>
      <c r="L1107" s="9"/>
      <c r="M1107" s="34"/>
      <c r="N1107" s="34"/>
      <c r="O1107" s="9"/>
      <c r="P1107" s="9"/>
    </row>
    <row r="1108" spans="7:16" x14ac:dyDescent="0.2">
      <c r="G1108" s="9"/>
      <c r="H1108" s="9"/>
      <c r="I1108" s="9" t="str">
        <f t="shared" si="239"/>
        <v/>
      </c>
      <c r="L1108" s="9"/>
      <c r="M1108" s="34"/>
      <c r="N1108" s="34"/>
      <c r="O1108" s="9"/>
      <c r="P1108" s="9"/>
    </row>
    <row r="1109" spans="7:16" x14ac:dyDescent="0.2">
      <c r="G1109" s="9"/>
      <c r="H1109" s="9"/>
      <c r="I1109" s="9" t="str">
        <f t="shared" si="239"/>
        <v/>
      </c>
      <c r="L1109" s="9"/>
      <c r="M1109" s="34"/>
      <c r="N1109" s="34"/>
      <c r="O1109" s="9"/>
      <c r="P1109" s="9"/>
    </row>
    <row r="1110" spans="7:16" x14ac:dyDescent="0.2">
      <c r="G1110" s="9"/>
      <c r="H1110" s="9"/>
      <c r="I1110" s="9" t="str">
        <f t="shared" si="239"/>
        <v/>
      </c>
      <c r="L1110" s="9"/>
      <c r="M1110" s="34"/>
      <c r="N1110" s="34"/>
      <c r="O1110" s="9"/>
      <c r="P1110" s="9"/>
    </row>
    <row r="1111" spans="7:16" x14ac:dyDescent="0.2">
      <c r="G1111" s="9"/>
      <c r="H1111" s="9"/>
      <c r="I1111" s="9" t="str">
        <f t="shared" si="239"/>
        <v/>
      </c>
      <c r="L1111" s="9"/>
      <c r="M1111" s="34"/>
      <c r="N1111" s="34"/>
      <c r="O1111" s="9"/>
      <c r="P1111" s="9"/>
    </row>
    <row r="1112" spans="7:16" x14ac:dyDescent="0.2">
      <c r="G1112" s="9"/>
      <c r="H1112" s="9"/>
      <c r="I1112" s="9" t="str">
        <f t="shared" si="239"/>
        <v/>
      </c>
      <c r="L1112" s="9"/>
      <c r="M1112" s="34"/>
      <c r="N1112" s="34"/>
      <c r="O1112" s="9"/>
      <c r="P1112" s="9"/>
    </row>
    <row r="1113" spans="7:16" x14ac:dyDescent="0.2">
      <c r="G1113" s="9"/>
      <c r="H1113" s="9"/>
      <c r="I1113" s="9" t="str">
        <f t="shared" si="239"/>
        <v/>
      </c>
      <c r="L1113" s="9"/>
      <c r="M1113" s="34"/>
      <c r="N1113" s="34"/>
      <c r="O1113" s="9"/>
      <c r="P1113" s="9"/>
    </row>
    <row r="1114" spans="7:16" x14ac:dyDescent="0.2">
      <c r="G1114" s="9"/>
      <c r="H1114" s="9"/>
      <c r="I1114" s="9" t="str">
        <f t="shared" si="239"/>
        <v/>
      </c>
      <c r="L1114" s="9"/>
      <c r="M1114" s="34"/>
      <c r="N1114" s="34"/>
      <c r="O1114" s="9"/>
      <c r="P1114" s="9"/>
    </row>
    <row r="1115" spans="7:16" x14ac:dyDescent="0.2">
      <c r="G1115" s="9"/>
      <c r="H1115" s="9"/>
      <c r="I1115" s="9" t="str">
        <f t="shared" si="239"/>
        <v/>
      </c>
      <c r="L1115" s="9"/>
      <c r="M1115" s="34"/>
      <c r="N1115" s="34"/>
      <c r="O1115" s="9"/>
      <c r="P1115" s="9"/>
    </row>
    <row r="1116" spans="7:16" x14ac:dyDescent="0.2">
      <c r="G1116" s="9"/>
      <c r="H1116" s="9"/>
      <c r="I1116" s="9" t="str">
        <f t="shared" si="239"/>
        <v/>
      </c>
      <c r="L1116" s="9"/>
      <c r="M1116" s="34"/>
      <c r="N1116" s="34"/>
      <c r="O1116" s="9"/>
      <c r="P1116" s="9"/>
    </row>
    <row r="1117" spans="7:16" x14ac:dyDescent="0.2">
      <c r="G1117" s="9"/>
      <c r="H1117" s="9"/>
      <c r="I1117" s="9" t="str">
        <f t="shared" si="239"/>
        <v/>
      </c>
      <c r="L1117" s="9"/>
      <c r="M1117" s="34"/>
      <c r="N1117" s="34"/>
      <c r="O1117" s="9"/>
      <c r="P1117" s="9"/>
    </row>
    <row r="1118" spans="7:16" x14ac:dyDescent="0.2">
      <c r="G1118" s="9"/>
      <c r="H1118" s="9"/>
      <c r="I1118" s="9" t="str">
        <f t="shared" si="239"/>
        <v/>
      </c>
      <c r="L1118" s="9"/>
      <c r="M1118" s="34"/>
      <c r="N1118" s="34"/>
      <c r="O1118" s="9"/>
      <c r="P1118" s="9"/>
    </row>
    <row r="1119" spans="7:16" x14ac:dyDescent="0.2">
      <c r="G1119" s="9"/>
      <c r="H1119" s="9"/>
      <c r="I1119" s="9" t="str">
        <f t="shared" si="239"/>
        <v/>
      </c>
      <c r="L1119" s="9"/>
      <c r="M1119" s="34"/>
      <c r="N1119" s="34"/>
      <c r="O1119" s="9"/>
      <c r="P1119" s="9"/>
    </row>
    <row r="1120" spans="7:16" x14ac:dyDescent="0.2">
      <c r="G1120" s="9"/>
      <c r="H1120" s="9"/>
      <c r="I1120" s="9" t="str">
        <f t="shared" si="239"/>
        <v/>
      </c>
      <c r="L1120" s="9"/>
      <c r="M1120" s="34"/>
      <c r="N1120" s="34"/>
      <c r="O1120" s="9"/>
      <c r="P1120" s="9"/>
    </row>
    <row r="1121" spans="7:16" x14ac:dyDescent="0.2">
      <c r="G1121" s="9"/>
      <c r="H1121" s="9"/>
      <c r="I1121" s="9" t="str">
        <f t="shared" si="239"/>
        <v/>
      </c>
      <c r="L1121" s="9"/>
      <c r="M1121" s="34"/>
      <c r="N1121" s="34"/>
      <c r="O1121" s="9"/>
      <c r="P1121" s="9"/>
    </row>
    <row r="1122" spans="7:16" x14ac:dyDescent="0.2">
      <c r="G1122" s="9"/>
      <c r="H1122" s="9"/>
      <c r="I1122" s="9" t="str">
        <f t="shared" si="239"/>
        <v/>
      </c>
      <c r="L1122" s="9"/>
      <c r="M1122" s="34"/>
      <c r="N1122" s="34"/>
      <c r="O1122" s="9"/>
      <c r="P1122" s="9"/>
    </row>
    <row r="1123" spans="7:16" x14ac:dyDescent="0.2">
      <c r="G1123" s="9"/>
      <c r="H1123" s="9"/>
      <c r="I1123" s="9" t="str">
        <f t="shared" si="239"/>
        <v/>
      </c>
      <c r="L1123" s="9"/>
      <c r="M1123" s="34"/>
      <c r="N1123" s="34"/>
      <c r="O1123" s="9"/>
      <c r="P1123" s="9"/>
    </row>
    <row r="1124" spans="7:16" x14ac:dyDescent="0.2">
      <c r="G1124" s="9"/>
      <c r="H1124" s="9"/>
      <c r="I1124" s="9" t="str">
        <f t="shared" si="239"/>
        <v/>
      </c>
      <c r="L1124" s="9"/>
      <c r="M1124" s="34"/>
      <c r="N1124" s="34"/>
      <c r="O1124" s="9"/>
      <c r="P1124" s="9"/>
    </row>
    <row r="1125" spans="7:16" x14ac:dyDescent="0.2">
      <c r="G1125" s="9"/>
      <c r="H1125" s="9"/>
      <c r="I1125" s="9" t="str">
        <f t="shared" si="239"/>
        <v/>
      </c>
      <c r="L1125" s="9"/>
      <c r="M1125" s="34"/>
      <c r="N1125" s="34"/>
      <c r="O1125" s="9"/>
      <c r="P1125" s="9"/>
    </row>
    <row r="1126" spans="7:16" x14ac:dyDescent="0.2">
      <c r="G1126" s="9"/>
      <c r="H1126" s="9"/>
      <c r="I1126" s="9" t="str">
        <f t="shared" si="239"/>
        <v/>
      </c>
      <c r="L1126" s="9"/>
      <c r="M1126" s="34"/>
      <c r="N1126" s="34"/>
      <c r="O1126" s="9"/>
      <c r="P1126" s="9"/>
    </row>
    <row r="1127" spans="7:16" x14ac:dyDescent="0.2">
      <c r="G1127" s="9"/>
      <c r="H1127" s="9"/>
      <c r="I1127" s="9" t="str">
        <f t="shared" si="239"/>
        <v/>
      </c>
      <c r="L1127" s="9"/>
      <c r="M1127" s="34"/>
      <c r="N1127" s="34"/>
      <c r="O1127" s="9"/>
      <c r="P1127" s="9"/>
    </row>
    <row r="1128" spans="7:16" x14ac:dyDescent="0.2">
      <c r="G1128" s="9"/>
      <c r="H1128" s="9"/>
      <c r="I1128" s="9" t="str">
        <f t="shared" si="239"/>
        <v/>
      </c>
      <c r="L1128" s="9"/>
      <c r="M1128" s="34"/>
      <c r="N1128" s="34"/>
      <c r="O1128" s="9"/>
      <c r="P1128" s="9"/>
    </row>
    <row r="1129" spans="7:16" x14ac:dyDescent="0.2">
      <c r="G1129" s="9"/>
      <c r="H1129" s="9"/>
      <c r="I1129" s="9" t="str">
        <f t="shared" si="239"/>
        <v/>
      </c>
      <c r="L1129" s="9"/>
      <c r="M1129" s="34"/>
      <c r="N1129" s="34"/>
      <c r="O1129" s="9"/>
      <c r="P1129" s="9"/>
    </row>
    <row r="1130" spans="7:16" x14ac:dyDescent="0.2">
      <c r="G1130" s="9"/>
      <c r="H1130" s="9"/>
      <c r="I1130" s="9" t="str">
        <f t="shared" si="239"/>
        <v/>
      </c>
      <c r="L1130" s="9"/>
      <c r="M1130" s="34"/>
      <c r="N1130" s="34"/>
      <c r="O1130" s="9"/>
      <c r="P1130" s="9"/>
    </row>
    <row r="1131" spans="7:16" x14ac:dyDescent="0.2">
      <c r="G1131" s="9"/>
      <c r="H1131" s="9"/>
      <c r="I1131" s="9" t="str">
        <f t="shared" si="239"/>
        <v/>
      </c>
      <c r="L1131" s="9"/>
      <c r="M1131" s="34"/>
      <c r="N1131" s="34"/>
      <c r="O1131" s="9"/>
      <c r="P1131" s="9"/>
    </row>
    <row r="1132" spans="7:16" x14ac:dyDescent="0.2">
      <c r="G1132" s="9"/>
      <c r="H1132" s="9"/>
      <c r="I1132" s="9" t="str">
        <f t="shared" si="239"/>
        <v/>
      </c>
      <c r="L1132" s="9"/>
      <c r="M1132" s="34"/>
      <c r="N1132" s="34"/>
      <c r="O1132" s="9"/>
      <c r="P1132" s="9"/>
    </row>
    <row r="1133" spans="7:16" x14ac:dyDescent="0.2">
      <c r="G1133" s="9"/>
      <c r="H1133" s="9"/>
      <c r="I1133" s="9" t="str">
        <f t="shared" si="239"/>
        <v/>
      </c>
      <c r="L1133" s="9"/>
      <c r="M1133" s="34"/>
      <c r="N1133" s="34"/>
      <c r="O1133" s="9"/>
      <c r="P1133" s="9"/>
    </row>
    <row r="1134" spans="7:16" x14ac:dyDescent="0.2">
      <c r="G1134" s="9"/>
      <c r="H1134" s="9"/>
      <c r="I1134" s="9" t="str">
        <f t="shared" si="239"/>
        <v/>
      </c>
      <c r="L1134" s="9"/>
      <c r="M1134" s="34"/>
      <c r="N1134" s="34"/>
      <c r="O1134" s="9"/>
      <c r="P1134" s="9"/>
    </row>
    <row r="1135" spans="7:16" x14ac:dyDescent="0.2">
      <c r="G1135" s="9"/>
      <c r="H1135" s="9"/>
      <c r="I1135" s="9" t="str">
        <f t="shared" si="239"/>
        <v/>
      </c>
      <c r="L1135" s="9"/>
      <c r="M1135" s="34"/>
      <c r="N1135" s="34"/>
      <c r="O1135" s="9"/>
      <c r="P1135" s="9"/>
    </row>
    <row r="1136" spans="7:16" x14ac:dyDescent="0.2">
      <c r="G1136" s="9"/>
      <c r="H1136" s="9"/>
      <c r="I1136" s="9" t="str">
        <f t="shared" si="239"/>
        <v/>
      </c>
      <c r="L1136" s="9"/>
      <c r="M1136" s="34"/>
      <c r="N1136" s="34"/>
      <c r="O1136" s="9"/>
      <c r="P1136" s="9"/>
    </row>
    <row r="1137" spans="7:16" x14ac:dyDescent="0.2">
      <c r="G1137" s="9"/>
      <c r="H1137" s="9"/>
      <c r="I1137" s="9" t="str">
        <f t="shared" si="239"/>
        <v/>
      </c>
      <c r="L1137" s="9"/>
      <c r="M1137" s="34"/>
      <c r="N1137" s="34"/>
      <c r="O1137" s="9"/>
      <c r="P1137" s="9"/>
    </row>
    <row r="1138" spans="7:16" x14ac:dyDescent="0.2">
      <c r="G1138" s="9"/>
      <c r="H1138" s="9"/>
      <c r="I1138" s="9" t="str">
        <f t="shared" si="239"/>
        <v/>
      </c>
      <c r="L1138" s="9"/>
      <c r="M1138" s="34"/>
      <c r="N1138" s="34"/>
      <c r="O1138" s="9"/>
      <c r="P1138" s="9"/>
    </row>
    <row r="1139" spans="7:16" x14ac:dyDescent="0.2">
      <c r="G1139" s="9"/>
      <c r="H1139" s="9"/>
      <c r="I1139" s="9" t="str">
        <f t="shared" si="239"/>
        <v/>
      </c>
      <c r="L1139" s="9"/>
      <c r="M1139" s="34"/>
      <c r="N1139" s="34"/>
      <c r="O1139" s="9"/>
      <c r="P1139" s="9"/>
    </row>
    <row r="1140" spans="7:16" x14ac:dyDescent="0.2">
      <c r="G1140" s="9"/>
      <c r="H1140" s="9"/>
      <c r="I1140" s="9" t="str">
        <f t="shared" si="239"/>
        <v/>
      </c>
      <c r="L1140" s="9"/>
      <c r="M1140" s="34"/>
      <c r="N1140" s="34"/>
      <c r="O1140" s="9"/>
      <c r="P1140" s="9"/>
    </row>
    <row r="1141" spans="7:16" x14ac:dyDescent="0.2">
      <c r="G1141" s="9"/>
      <c r="H1141" s="9"/>
      <c r="I1141" s="9" t="str">
        <f t="shared" si="239"/>
        <v/>
      </c>
      <c r="L1141" s="9"/>
      <c r="M1141" s="34"/>
      <c r="N1141" s="34"/>
      <c r="O1141" s="9"/>
      <c r="P1141" s="9"/>
    </row>
    <row r="1142" spans="7:16" x14ac:dyDescent="0.2">
      <c r="G1142" s="9"/>
      <c r="H1142" s="9"/>
      <c r="I1142" s="9" t="str">
        <f t="shared" si="239"/>
        <v/>
      </c>
      <c r="L1142" s="9"/>
      <c r="M1142" s="34"/>
      <c r="N1142" s="34"/>
      <c r="O1142" s="9"/>
      <c r="P1142" s="9"/>
    </row>
    <row r="1143" spans="7:16" x14ac:dyDescent="0.2">
      <c r="G1143" s="9"/>
      <c r="H1143" s="9"/>
      <c r="I1143" s="9" t="str">
        <f t="shared" si="239"/>
        <v/>
      </c>
      <c r="L1143" s="9"/>
      <c r="M1143" s="34"/>
      <c r="N1143" s="34"/>
      <c r="O1143" s="9"/>
      <c r="P1143" s="9"/>
    </row>
    <row r="1144" spans="7:16" x14ac:dyDescent="0.2">
      <c r="G1144" s="9"/>
      <c r="H1144" s="9"/>
      <c r="I1144" s="9" t="str">
        <f t="shared" si="239"/>
        <v/>
      </c>
      <c r="L1144" s="9"/>
      <c r="M1144" s="34"/>
      <c r="N1144" s="34"/>
      <c r="O1144" s="9"/>
      <c r="P1144" s="9"/>
    </row>
    <row r="1145" spans="7:16" x14ac:dyDescent="0.2">
      <c r="G1145" s="9"/>
      <c r="H1145" s="9"/>
      <c r="I1145" s="9" t="str">
        <f t="shared" si="239"/>
        <v/>
      </c>
      <c r="L1145" s="9"/>
      <c r="M1145" s="34"/>
      <c r="N1145" s="34"/>
      <c r="O1145" s="9"/>
      <c r="P1145" s="9"/>
    </row>
    <row r="1146" spans="7:16" x14ac:dyDescent="0.2">
      <c r="G1146" s="9"/>
      <c r="H1146" s="9"/>
      <c r="I1146" s="9" t="str">
        <f t="shared" si="239"/>
        <v/>
      </c>
      <c r="L1146" s="9"/>
      <c r="M1146" s="34"/>
      <c r="N1146" s="34"/>
      <c r="O1146" s="9"/>
      <c r="P1146" s="9"/>
    </row>
    <row r="1147" spans="7:16" x14ac:dyDescent="0.2">
      <c r="G1147" s="9"/>
      <c r="H1147" s="9"/>
      <c r="I1147" s="9" t="str">
        <f t="shared" si="239"/>
        <v/>
      </c>
      <c r="L1147" s="9"/>
      <c r="M1147" s="34"/>
      <c r="N1147" s="34"/>
      <c r="O1147" s="9"/>
      <c r="P1147" s="9"/>
    </row>
    <row r="1148" spans="7:16" x14ac:dyDescent="0.2">
      <c r="G1148" s="9"/>
      <c r="H1148" s="9"/>
      <c r="I1148" s="9" t="str">
        <f t="shared" si="239"/>
        <v/>
      </c>
      <c r="L1148" s="9"/>
      <c r="M1148" s="34"/>
      <c r="N1148" s="34"/>
      <c r="O1148" s="9"/>
      <c r="P1148" s="9"/>
    </row>
    <row r="1149" spans="7:16" x14ac:dyDescent="0.2">
      <c r="G1149" s="9"/>
      <c r="H1149" s="9"/>
      <c r="I1149" s="9" t="str">
        <f t="shared" si="239"/>
        <v/>
      </c>
      <c r="L1149" s="9"/>
      <c r="M1149" s="34"/>
      <c r="N1149" s="34"/>
      <c r="O1149" s="9"/>
      <c r="P1149" s="9"/>
    </row>
    <row r="1150" spans="7:16" x14ac:dyDescent="0.2">
      <c r="G1150" s="9"/>
      <c r="H1150" s="9"/>
      <c r="I1150" s="9" t="str">
        <f t="shared" si="239"/>
        <v/>
      </c>
      <c r="L1150" s="9"/>
      <c r="M1150" s="34"/>
      <c r="N1150" s="34"/>
      <c r="O1150" s="9"/>
      <c r="P1150" s="9"/>
    </row>
    <row r="1151" spans="7:16" x14ac:dyDescent="0.2">
      <c r="G1151" s="9"/>
      <c r="H1151" s="9"/>
      <c r="I1151" s="9" t="str">
        <f t="shared" si="239"/>
        <v/>
      </c>
      <c r="L1151" s="9"/>
      <c r="M1151" s="34"/>
      <c r="N1151" s="34"/>
      <c r="O1151" s="9"/>
      <c r="P1151" s="9"/>
    </row>
    <row r="1152" spans="7:16" x14ac:dyDescent="0.2">
      <c r="G1152" s="9"/>
      <c r="H1152" s="9"/>
      <c r="I1152" s="9" t="str">
        <f t="shared" si="239"/>
        <v/>
      </c>
      <c r="L1152" s="9"/>
      <c r="M1152" s="34"/>
      <c r="N1152" s="34"/>
      <c r="O1152" s="9"/>
      <c r="P1152" s="9"/>
    </row>
    <row r="1153" spans="7:16" x14ac:dyDescent="0.2">
      <c r="G1153" s="9"/>
      <c r="H1153" s="9"/>
      <c r="I1153" s="9" t="str">
        <f t="shared" si="239"/>
        <v/>
      </c>
      <c r="L1153" s="9"/>
      <c r="M1153" s="34"/>
      <c r="N1153" s="34"/>
      <c r="O1153" s="9"/>
      <c r="P1153" s="9"/>
    </row>
    <row r="1154" spans="7:16" x14ac:dyDescent="0.2">
      <c r="G1154" s="9"/>
      <c r="H1154" s="9"/>
      <c r="I1154" s="9" t="str">
        <f t="shared" si="239"/>
        <v/>
      </c>
      <c r="L1154" s="9"/>
      <c r="M1154" s="34"/>
      <c r="N1154" s="34"/>
      <c r="O1154" s="9"/>
      <c r="P1154" s="9"/>
    </row>
    <row r="1155" spans="7:16" x14ac:dyDescent="0.2">
      <c r="G1155" s="9"/>
      <c r="H1155" s="9"/>
      <c r="I1155" s="9" t="str">
        <f t="shared" si="239"/>
        <v/>
      </c>
      <c r="L1155" s="9"/>
      <c r="M1155" s="34"/>
      <c r="N1155" s="34"/>
      <c r="O1155" s="9"/>
      <c r="P1155" s="9"/>
    </row>
    <row r="1156" spans="7:16" x14ac:dyDescent="0.2">
      <c r="G1156" s="9"/>
      <c r="H1156" s="9"/>
      <c r="I1156" s="9" t="str">
        <f t="shared" si="239"/>
        <v/>
      </c>
      <c r="L1156" s="9"/>
      <c r="M1156" s="34"/>
      <c r="N1156" s="34"/>
      <c r="O1156" s="9"/>
      <c r="P1156" s="9"/>
    </row>
    <row r="1157" spans="7:16" x14ac:dyDescent="0.2">
      <c r="G1157" s="9"/>
      <c r="H1157" s="9"/>
      <c r="I1157" s="9" t="str">
        <f t="shared" si="239"/>
        <v/>
      </c>
      <c r="L1157" s="9"/>
      <c r="M1157" s="34"/>
      <c r="N1157" s="34"/>
      <c r="O1157" s="9"/>
      <c r="P1157" s="9"/>
    </row>
    <row r="1158" spans="7:16" x14ac:dyDescent="0.2">
      <c r="G1158" s="9"/>
      <c r="H1158" s="9"/>
      <c r="I1158" s="9" t="str">
        <f t="shared" si="239"/>
        <v/>
      </c>
      <c r="L1158" s="9"/>
      <c r="M1158" s="34"/>
      <c r="N1158" s="34"/>
      <c r="O1158" s="9"/>
      <c r="P1158" s="9"/>
    </row>
    <row r="1159" spans="7:16" x14ac:dyDescent="0.2">
      <c r="G1159" s="9"/>
      <c r="H1159" s="9"/>
      <c r="I1159" s="9" t="str">
        <f t="shared" si="239"/>
        <v/>
      </c>
      <c r="L1159" s="9"/>
      <c r="M1159" s="34"/>
      <c r="N1159" s="34"/>
      <c r="O1159" s="9"/>
      <c r="P1159" s="9"/>
    </row>
    <row r="1160" spans="7:16" x14ac:dyDescent="0.2">
      <c r="G1160" s="9"/>
      <c r="H1160" s="9"/>
      <c r="I1160" s="9" t="str">
        <f t="shared" si="239"/>
        <v/>
      </c>
      <c r="L1160" s="9"/>
      <c r="M1160" s="34"/>
      <c r="N1160" s="34"/>
      <c r="O1160" s="9"/>
      <c r="P1160" s="9"/>
    </row>
    <row r="1161" spans="7:16" x14ac:dyDescent="0.2">
      <c r="G1161" s="9"/>
      <c r="H1161" s="9"/>
      <c r="I1161" s="9" t="str">
        <f t="shared" si="239"/>
        <v/>
      </c>
      <c r="L1161" s="9"/>
      <c r="M1161" s="34"/>
      <c r="N1161" s="34"/>
      <c r="O1161" s="9"/>
      <c r="P1161" s="9"/>
    </row>
    <row r="1162" spans="7:16" x14ac:dyDescent="0.2">
      <c r="G1162" s="9"/>
      <c r="H1162" s="9"/>
      <c r="I1162" s="9" t="str">
        <f t="shared" si="239"/>
        <v/>
      </c>
      <c r="L1162" s="9"/>
      <c r="M1162" s="34"/>
      <c r="N1162" s="34"/>
      <c r="O1162" s="9"/>
      <c r="P1162" s="9"/>
    </row>
    <row r="1163" spans="7:16" x14ac:dyDescent="0.2">
      <c r="G1163" s="9"/>
      <c r="H1163" s="9"/>
      <c r="I1163" s="9" t="str">
        <f t="shared" si="239"/>
        <v/>
      </c>
      <c r="L1163" s="9"/>
      <c r="M1163" s="34"/>
      <c r="N1163" s="34"/>
      <c r="O1163" s="9"/>
      <c r="P1163" s="9"/>
    </row>
    <row r="1164" spans="7:16" x14ac:dyDescent="0.2">
      <c r="G1164" s="9"/>
      <c r="H1164" s="9"/>
      <c r="I1164" s="9" t="str">
        <f t="shared" si="239"/>
        <v/>
      </c>
      <c r="L1164" s="9"/>
      <c r="M1164" s="34"/>
      <c r="N1164" s="34"/>
      <c r="O1164" s="9"/>
      <c r="P1164" s="9"/>
    </row>
    <row r="1165" spans="7:16" x14ac:dyDescent="0.2">
      <c r="G1165" s="9"/>
      <c r="H1165" s="9"/>
      <c r="I1165" s="9" t="str">
        <f t="shared" si="239"/>
        <v/>
      </c>
      <c r="L1165" s="9"/>
      <c r="M1165" s="34"/>
      <c r="N1165" s="34"/>
      <c r="O1165" s="9"/>
      <c r="P1165" s="9"/>
    </row>
    <row r="1166" spans="7:16" x14ac:dyDescent="0.2">
      <c r="G1166" s="9"/>
      <c r="H1166" s="9"/>
      <c r="I1166" s="9" t="str">
        <f t="shared" ref="I1166:I1229" si="240">IF(H1166="","",H1166-G1166)</f>
        <v/>
      </c>
      <c r="L1166" s="9"/>
      <c r="M1166" s="34"/>
      <c r="N1166" s="34"/>
      <c r="O1166" s="9"/>
      <c r="P1166" s="9"/>
    </row>
    <row r="1167" spans="7:16" x14ac:dyDescent="0.2">
      <c r="G1167" s="9"/>
      <c r="H1167" s="9"/>
      <c r="I1167" s="9" t="str">
        <f t="shared" si="240"/>
        <v/>
      </c>
      <c r="L1167" s="9"/>
      <c r="M1167" s="34"/>
      <c r="N1167" s="34"/>
      <c r="O1167" s="9"/>
      <c r="P1167" s="9"/>
    </row>
    <row r="1168" spans="7:16" x14ac:dyDescent="0.2">
      <c r="G1168" s="9"/>
      <c r="H1168" s="9"/>
      <c r="I1168" s="9" t="str">
        <f t="shared" si="240"/>
        <v/>
      </c>
      <c r="L1168" s="9"/>
      <c r="M1168" s="34"/>
      <c r="N1168" s="34"/>
      <c r="O1168" s="9"/>
      <c r="P1168" s="9"/>
    </row>
    <row r="1169" spans="7:16" x14ac:dyDescent="0.2">
      <c r="G1169" s="9"/>
      <c r="H1169" s="9"/>
      <c r="I1169" s="9" t="str">
        <f t="shared" si="240"/>
        <v/>
      </c>
      <c r="L1169" s="9"/>
      <c r="M1169" s="34"/>
      <c r="N1169" s="34"/>
      <c r="O1169" s="9"/>
      <c r="P1169" s="9"/>
    </row>
    <row r="1170" spans="7:16" x14ac:dyDescent="0.2">
      <c r="G1170" s="9"/>
      <c r="H1170" s="9"/>
      <c r="I1170" s="9" t="str">
        <f t="shared" si="240"/>
        <v/>
      </c>
      <c r="L1170" s="9"/>
      <c r="M1170" s="34"/>
      <c r="N1170" s="34"/>
      <c r="O1170" s="9"/>
      <c r="P1170" s="9"/>
    </row>
    <row r="1171" spans="7:16" x14ac:dyDescent="0.2">
      <c r="G1171" s="9"/>
      <c r="H1171" s="9"/>
      <c r="I1171" s="9" t="str">
        <f t="shared" si="240"/>
        <v/>
      </c>
      <c r="L1171" s="9"/>
      <c r="M1171" s="34"/>
      <c r="N1171" s="34"/>
      <c r="O1171" s="9"/>
      <c r="P1171" s="9"/>
    </row>
    <row r="1172" spans="7:16" x14ac:dyDescent="0.2">
      <c r="G1172" s="9"/>
      <c r="H1172" s="9"/>
      <c r="I1172" s="9" t="str">
        <f t="shared" si="240"/>
        <v/>
      </c>
      <c r="L1172" s="9"/>
      <c r="M1172" s="34"/>
      <c r="N1172" s="34"/>
      <c r="O1172" s="9"/>
      <c r="P1172" s="9"/>
    </row>
    <row r="1173" spans="7:16" x14ac:dyDescent="0.2">
      <c r="G1173" s="9"/>
      <c r="H1173" s="9"/>
      <c r="I1173" s="9" t="str">
        <f t="shared" si="240"/>
        <v/>
      </c>
      <c r="L1173" s="9"/>
      <c r="M1173" s="34"/>
      <c r="N1173" s="34"/>
      <c r="O1173" s="9"/>
      <c r="P1173" s="9"/>
    </row>
    <row r="1174" spans="7:16" x14ac:dyDescent="0.2">
      <c r="G1174" s="9"/>
      <c r="H1174" s="9"/>
      <c r="I1174" s="9" t="str">
        <f t="shared" si="240"/>
        <v/>
      </c>
      <c r="L1174" s="9"/>
      <c r="M1174" s="34"/>
      <c r="N1174" s="34"/>
      <c r="O1174" s="9"/>
      <c r="P1174" s="9"/>
    </row>
    <row r="1175" spans="7:16" x14ac:dyDescent="0.2">
      <c r="G1175" s="9"/>
      <c r="H1175" s="9"/>
      <c r="I1175" s="9" t="str">
        <f t="shared" si="240"/>
        <v/>
      </c>
      <c r="L1175" s="9"/>
      <c r="M1175" s="34"/>
      <c r="N1175" s="34"/>
      <c r="O1175" s="9"/>
      <c r="P1175" s="9"/>
    </row>
    <row r="1176" spans="7:16" x14ac:dyDescent="0.2">
      <c r="G1176" s="9"/>
      <c r="H1176" s="9"/>
      <c r="I1176" s="9" t="str">
        <f t="shared" si="240"/>
        <v/>
      </c>
      <c r="L1176" s="9"/>
      <c r="M1176" s="34"/>
      <c r="N1176" s="34"/>
      <c r="O1176" s="9"/>
      <c r="P1176" s="9"/>
    </row>
    <row r="1177" spans="7:16" x14ac:dyDescent="0.2">
      <c r="G1177" s="9"/>
      <c r="H1177" s="9"/>
      <c r="I1177" s="9" t="str">
        <f t="shared" si="240"/>
        <v/>
      </c>
      <c r="L1177" s="9"/>
      <c r="M1177" s="34"/>
      <c r="N1177" s="34"/>
      <c r="O1177" s="9"/>
      <c r="P1177" s="9"/>
    </row>
    <row r="1178" spans="7:16" x14ac:dyDescent="0.2">
      <c r="G1178" s="9"/>
      <c r="H1178" s="9"/>
      <c r="I1178" s="9" t="str">
        <f t="shared" si="240"/>
        <v/>
      </c>
      <c r="L1178" s="9"/>
      <c r="M1178" s="34"/>
      <c r="N1178" s="34"/>
      <c r="O1178" s="9"/>
      <c r="P1178" s="9"/>
    </row>
    <row r="1179" spans="7:16" x14ac:dyDescent="0.2">
      <c r="G1179" s="9"/>
      <c r="H1179" s="9"/>
      <c r="I1179" s="9" t="str">
        <f t="shared" si="240"/>
        <v/>
      </c>
      <c r="L1179" s="9"/>
      <c r="M1179" s="34"/>
      <c r="N1179" s="34"/>
      <c r="O1179" s="9"/>
      <c r="P1179" s="9"/>
    </row>
    <row r="1180" spans="7:16" x14ac:dyDescent="0.2">
      <c r="G1180" s="9"/>
      <c r="H1180" s="9"/>
      <c r="I1180" s="9" t="str">
        <f t="shared" si="240"/>
        <v/>
      </c>
      <c r="L1180" s="9"/>
      <c r="M1180" s="34"/>
      <c r="N1180" s="34"/>
      <c r="O1180" s="9"/>
      <c r="P1180" s="9"/>
    </row>
    <row r="1181" spans="7:16" x14ac:dyDescent="0.2">
      <c r="G1181" s="9"/>
      <c r="H1181" s="9"/>
      <c r="I1181" s="9" t="str">
        <f t="shared" si="240"/>
        <v/>
      </c>
      <c r="L1181" s="9"/>
      <c r="M1181" s="34"/>
      <c r="N1181" s="34"/>
      <c r="O1181" s="9"/>
      <c r="P1181" s="9"/>
    </row>
    <row r="1182" spans="7:16" x14ac:dyDescent="0.2">
      <c r="G1182" s="9"/>
      <c r="H1182" s="9"/>
      <c r="I1182" s="9" t="str">
        <f t="shared" si="240"/>
        <v/>
      </c>
      <c r="L1182" s="9"/>
      <c r="M1182" s="34"/>
      <c r="N1182" s="34"/>
      <c r="O1182" s="9"/>
      <c r="P1182" s="9"/>
    </row>
    <row r="1183" spans="7:16" x14ac:dyDescent="0.2">
      <c r="G1183" s="9"/>
      <c r="H1183" s="9"/>
      <c r="I1183" s="9" t="str">
        <f t="shared" si="240"/>
        <v/>
      </c>
      <c r="L1183" s="9"/>
      <c r="M1183" s="34"/>
      <c r="N1183" s="34"/>
      <c r="O1183" s="9"/>
      <c r="P1183" s="9"/>
    </row>
    <row r="1184" spans="7:16" x14ac:dyDescent="0.2">
      <c r="G1184" s="9"/>
      <c r="H1184" s="9"/>
      <c r="I1184" s="9" t="str">
        <f t="shared" si="240"/>
        <v/>
      </c>
      <c r="L1184" s="9"/>
      <c r="M1184" s="34"/>
      <c r="N1184" s="34"/>
      <c r="O1184" s="9"/>
      <c r="P1184" s="9"/>
    </row>
    <row r="1185" spans="7:16" x14ac:dyDescent="0.2">
      <c r="G1185" s="9"/>
      <c r="H1185" s="9"/>
      <c r="I1185" s="9" t="str">
        <f t="shared" si="240"/>
        <v/>
      </c>
      <c r="L1185" s="9"/>
      <c r="M1185" s="34"/>
      <c r="N1185" s="34"/>
      <c r="O1185" s="9"/>
      <c r="P1185" s="9"/>
    </row>
    <row r="1186" spans="7:16" x14ac:dyDescent="0.2">
      <c r="G1186" s="9"/>
      <c r="H1186" s="9"/>
      <c r="I1186" s="9" t="str">
        <f t="shared" si="240"/>
        <v/>
      </c>
      <c r="L1186" s="9"/>
      <c r="M1186" s="34"/>
      <c r="N1186" s="34"/>
      <c r="O1186" s="9"/>
      <c r="P1186" s="9"/>
    </row>
    <row r="1187" spans="7:16" x14ac:dyDescent="0.2">
      <c r="G1187" s="9"/>
      <c r="H1187" s="9"/>
      <c r="I1187" s="9" t="str">
        <f t="shared" si="240"/>
        <v/>
      </c>
      <c r="L1187" s="9"/>
      <c r="M1187" s="34"/>
      <c r="N1187" s="34"/>
      <c r="O1187" s="9"/>
      <c r="P1187" s="9"/>
    </row>
    <row r="1188" spans="7:16" x14ac:dyDescent="0.2">
      <c r="G1188" s="9"/>
      <c r="H1188" s="9"/>
      <c r="I1188" s="9" t="str">
        <f t="shared" si="240"/>
        <v/>
      </c>
      <c r="L1188" s="9"/>
      <c r="M1188" s="34"/>
      <c r="N1188" s="34"/>
      <c r="O1188" s="9"/>
      <c r="P1188" s="9"/>
    </row>
    <row r="1189" spans="7:16" x14ac:dyDescent="0.2">
      <c r="G1189" s="9"/>
      <c r="H1189" s="9"/>
      <c r="I1189" s="9" t="str">
        <f t="shared" si="240"/>
        <v/>
      </c>
      <c r="L1189" s="9"/>
      <c r="M1189" s="34"/>
      <c r="N1189" s="34"/>
      <c r="O1189" s="9"/>
      <c r="P1189" s="9"/>
    </row>
    <row r="1190" spans="7:16" x14ac:dyDescent="0.2">
      <c r="G1190" s="9"/>
      <c r="H1190" s="9"/>
      <c r="I1190" s="9" t="str">
        <f t="shared" si="240"/>
        <v/>
      </c>
      <c r="L1190" s="9"/>
      <c r="M1190" s="34"/>
      <c r="N1190" s="34"/>
      <c r="O1190" s="9"/>
      <c r="P1190" s="9"/>
    </row>
    <row r="1191" spans="7:16" x14ac:dyDescent="0.2">
      <c r="G1191" s="9"/>
      <c r="H1191" s="9"/>
      <c r="I1191" s="9" t="str">
        <f t="shared" si="240"/>
        <v/>
      </c>
      <c r="L1191" s="9"/>
      <c r="M1191" s="34"/>
      <c r="N1191" s="34"/>
      <c r="O1191" s="9"/>
      <c r="P1191" s="9"/>
    </row>
    <row r="1192" spans="7:16" x14ac:dyDescent="0.2">
      <c r="G1192" s="9"/>
      <c r="H1192" s="9"/>
      <c r="I1192" s="9" t="str">
        <f t="shared" si="240"/>
        <v/>
      </c>
      <c r="L1192" s="9"/>
      <c r="M1192" s="34"/>
      <c r="N1192" s="34"/>
      <c r="O1192" s="9"/>
      <c r="P1192" s="9"/>
    </row>
    <row r="1193" spans="7:16" x14ac:dyDescent="0.2">
      <c r="G1193" s="9"/>
      <c r="H1193" s="9"/>
      <c r="I1193" s="9" t="str">
        <f t="shared" si="240"/>
        <v/>
      </c>
      <c r="L1193" s="9"/>
      <c r="M1193" s="34"/>
      <c r="N1193" s="34"/>
      <c r="O1193" s="9"/>
      <c r="P1193" s="9"/>
    </row>
    <row r="1194" spans="7:16" x14ac:dyDescent="0.2">
      <c r="G1194" s="9"/>
      <c r="H1194" s="9"/>
      <c r="I1194" s="9" t="str">
        <f t="shared" si="240"/>
        <v/>
      </c>
      <c r="L1194" s="9"/>
      <c r="M1194" s="34"/>
      <c r="N1194" s="34"/>
      <c r="O1194" s="9"/>
      <c r="P1194" s="9"/>
    </row>
    <row r="1195" spans="7:16" x14ac:dyDescent="0.2">
      <c r="G1195" s="9"/>
      <c r="H1195" s="9"/>
      <c r="I1195" s="9" t="str">
        <f t="shared" si="240"/>
        <v/>
      </c>
      <c r="L1195" s="9"/>
      <c r="M1195" s="34"/>
      <c r="N1195" s="34"/>
      <c r="O1195" s="9"/>
      <c r="P1195" s="9"/>
    </row>
    <row r="1196" spans="7:16" x14ac:dyDescent="0.2">
      <c r="G1196" s="9"/>
      <c r="H1196" s="9"/>
      <c r="I1196" s="9" t="str">
        <f t="shared" si="240"/>
        <v/>
      </c>
      <c r="L1196" s="9"/>
      <c r="M1196" s="34"/>
      <c r="N1196" s="34"/>
      <c r="O1196" s="9"/>
      <c r="P1196" s="9"/>
    </row>
    <row r="1197" spans="7:16" x14ac:dyDescent="0.2">
      <c r="G1197" s="9"/>
      <c r="H1197" s="9"/>
      <c r="I1197" s="9" t="str">
        <f t="shared" si="240"/>
        <v/>
      </c>
      <c r="L1197" s="9"/>
      <c r="M1197" s="34"/>
      <c r="N1197" s="34"/>
      <c r="O1197" s="9"/>
      <c r="P1197" s="9"/>
    </row>
    <row r="1198" spans="7:16" x14ac:dyDescent="0.2">
      <c r="G1198" s="9"/>
      <c r="H1198" s="9"/>
      <c r="I1198" s="9" t="str">
        <f t="shared" si="240"/>
        <v/>
      </c>
      <c r="L1198" s="9"/>
      <c r="M1198" s="34"/>
      <c r="N1198" s="34"/>
      <c r="O1198" s="9"/>
      <c r="P1198" s="9"/>
    </row>
    <row r="1199" spans="7:16" x14ac:dyDescent="0.2">
      <c r="G1199" s="9"/>
      <c r="H1199" s="9"/>
      <c r="I1199" s="9" t="str">
        <f t="shared" si="240"/>
        <v/>
      </c>
      <c r="L1199" s="9"/>
      <c r="M1199" s="34"/>
      <c r="N1199" s="34"/>
      <c r="O1199" s="9"/>
      <c r="P1199" s="9"/>
    </row>
    <row r="1200" spans="7:16" x14ac:dyDescent="0.2">
      <c r="G1200" s="9"/>
      <c r="H1200" s="9"/>
      <c r="I1200" s="9" t="str">
        <f t="shared" si="240"/>
        <v/>
      </c>
      <c r="L1200" s="9"/>
      <c r="M1200" s="34"/>
      <c r="N1200" s="34"/>
      <c r="O1200" s="9"/>
      <c r="P1200" s="9"/>
    </row>
    <row r="1201" spans="7:16" x14ac:dyDescent="0.2">
      <c r="G1201" s="9"/>
      <c r="H1201" s="9"/>
      <c r="I1201" s="9" t="str">
        <f t="shared" si="240"/>
        <v/>
      </c>
      <c r="L1201" s="9"/>
      <c r="M1201" s="34"/>
      <c r="N1201" s="34"/>
      <c r="O1201" s="9"/>
      <c r="P1201" s="9"/>
    </row>
    <row r="1202" spans="7:16" x14ac:dyDescent="0.2">
      <c r="G1202" s="9"/>
      <c r="H1202" s="9"/>
      <c r="I1202" s="9" t="str">
        <f t="shared" si="240"/>
        <v/>
      </c>
      <c r="L1202" s="9"/>
      <c r="M1202" s="34"/>
      <c r="N1202" s="34"/>
      <c r="O1202" s="9"/>
      <c r="P1202" s="9"/>
    </row>
    <row r="1203" spans="7:16" x14ac:dyDescent="0.2">
      <c r="G1203" s="9"/>
      <c r="H1203" s="9"/>
      <c r="I1203" s="9" t="str">
        <f t="shared" si="240"/>
        <v/>
      </c>
      <c r="L1203" s="9"/>
      <c r="M1203" s="34"/>
      <c r="N1203" s="34"/>
      <c r="O1203" s="9"/>
      <c r="P1203" s="9"/>
    </row>
    <row r="1204" spans="7:16" x14ac:dyDescent="0.2">
      <c r="G1204" s="9"/>
      <c r="H1204" s="9"/>
      <c r="I1204" s="9" t="str">
        <f t="shared" si="240"/>
        <v/>
      </c>
      <c r="L1204" s="9"/>
      <c r="M1204" s="34"/>
      <c r="N1204" s="34"/>
      <c r="O1204" s="9"/>
      <c r="P1204" s="9"/>
    </row>
    <row r="1205" spans="7:16" x14ac:dyDescent="0.2">
      <c r="G1205" s="9"/>
      <c r="H1205" s="9"/>
      <c r="I1205" s="9" t="str">
        <f t="shared" si="240"/>
        <v/>
      </c>
      <c r="L1205" s="9"/>
      <c r="M1205" s="34"/>
      <c r="N1205" s="34"/>
      <c r="O1205" s="9"/>
      <c r="P1205" s="9"/>
    </row>
    <row r="1206" spans="7:16" x14ac:dyDescent="0.2">
      <c r="G1206" s="9"/>
      <c r="H1206" s="9"/>
      <c r="I1206" s="9" t="str">
        <f t="shared" si="240"/>
        <v/>
      </c>
      <c r="L1206" s="9"/>
      <c r="M1206" s="34"/>
      <c r="N1206" s="34"/>
      <c r="O1206" s="9"/>
      <c r="P1206" s="9"/>
    </row>
    <row r="1207" spans="7:16" x14ac:dyDescent="0.2">
      <c r="G1207" s="9"/>
      <c r="H1207" s="9"/>
      <c r="I1207" s="9" t="str">
        <f t="shared" si="240"/>
        <v/>
      </c>
      <c r="L1207" s="9"/>
      <c r="M1207" s="34"/>
      <c r="N1207" s="34"/>
      <c r="O1207" s="9"/>
      <c r="P1207" s="9"/>
    </row>
    <row r="1208" spans="7:16" x14ac:dyDescent="0.2">
      <c r="G1208" s="9"/>
      <c r="H1208" s="9"/>
      <c r="I1208" s="9" t="str">
        <f t="shared" si="240"/>
        <v/>
      </c>
      <c r="L1208" s="9"/>
      <c r="M1208" s="34"/>
      <c r="N1208" s="34"/>
      <c r="O1208" s="9"/>
      <c r="P1208" s="9"/>
    </row>
    <row r="1209" spans="7:16" x14ac:dyDescent="0.2">
      <c r="G1209" s="9"/>
      <c r="H1209" s="9"/>
      <c r="I1209" s="9" t="str">
        <f t="shared" si="240"/>
        <v/>
      </c>
      <c r="L1209" s="9"/>
      <c r="M1209" s="34"/>
      <c r="N1209" s="34"/>
      <c r="O1209" s="9"/>
      <c r="P1209" s="9"/>
    </row>
    <row r="1210" spans="7:16" x14ac:dyDescent="0.2">
      <c r="G1210" s="9"/>
      <c r="H1210" s="9"/>
      <c r="I1210" s="9" t="str">
        <f t="shared" si="240"/>
        <v/>
      </c>
      <c r="L1210" s="9"/>
      <c r="M1210" s="34"/>
      <c r="N1210" s="34"/>
      <c r="O1210" s="9"/>
      <c r="P1210" s="9"/>
    </row>
    <row r="1211" spans="7:16" x14ac:dyDescent="0.2">
      <c r="G1211" s="9"/>
      <c r="H1211" s="9"/>
      <c r="I1211" s="9" t="str">
        <f t="shared" si="240"/>
        <v/>
      </c>
      <c r="L1211" s="9"/>
      <c r="M1211" s="34"/>
      <c r="N1211" s="34"/>
      <c r="O1211" s="9"/>
      <c r="P1211" s="9"/>
    </row>
    <row r="1212" spans="7:16" x14ac:dyDescent="0.2">
      <c r="G1212" s="9"/>
      <c r="H1212" s="9"/>
      <c r="I1212" s="9" t="str">
        <f t="shared" si="240"/>
        <v/>
      </c>
      <c r="L1212" s="9"/>
      <c r="M1212" s="34"/>
      <c r="N1212" s="34"/>
      <c r="O1212" s="9"/>
      <c r="P1212" s="9"/>
    </row>
    <row r="1213" spans="7:16" x14ac:dyDescent="0.2">
      <c r="G1213" s="9"/>
      <c r="H1213" s="9"/>
      <c r="I1213" s="9" t="str">
        <f t="shared" si="240"/>
        <v/>
      </c>
      <c r="L1213" s="9"/>
      <c r="M1213" s="34"/>
      <c r="N1213" s="34"/>
      <c r="O1213" s="9"/>
      <c r="P1213" s="9"/>
    </row>
    <row r="1214" spans="7:16" x14ac:dyDescent="0.2">
      <c r="G1214" s="9"/>
      <c r="H1214" s="9"/>
      <c r="I1214" s="9" t="str">
        <f t="shared" si="240"/>
        <v/>
      </c>
      <c r="L1214" s="9"/>
      <c r="M1214" s="34"/>
      <c r="N1214" s="34"/>
      <c r="O1214" s="9"/>
      <c r="P1214" s="9"/>
    </row>
    <row r="1215" spans="7:16" x14ac:dyDescent="0.2">
      <c r="G1215" s="9"/>
      <c r="H1215" s="9"/>
      <c r="I1215" s="9" t="str">
        <f t="shared" si="240"/>
        <v/>
      </c>
      <c r="L1215" s="9"/>
      <c r="M1215" s="34"/>
      <c r="N1215" s="34"/>
      <c r="O1215" s="9"/>
      <c r="P1215" s="9"/>
    </row>
    <row r="1216" spans="7:16" x14ac:dyDescent="0.2">
      <c r="G1216" s="9"/>
      <c r="H1216" s="9"/>
      <c r="I1216" s="9" t="str">
        <f t="shared" si="240"/>
        <v/>
      </c>
      <c r="L1216" s="9"/>
      <c r="M1216" s="34"/>
      <c r="N1216" s="34"/>
      <c r="O1216" s="9"/>
      <c r="P1216" s="9"/>
    </row>
    <row r="1217" spans="7:16" x14ac:dyDescent="0.2">
      <c r="G1217" s="9"/>
      <c r="H1217" s="9"/>
      <c r="I1217" s="9" t="str">
        <f t="shared" si="240"/>
        <v/>
      </c>
      <c r="L1217" s="9"/>
      <c r="M1217" s="34"/>
      <c r="N1217" s="34"/>
      <c r="O1217" s="9"/>
      <c r="P1217" s="9"/>
    </row>
    <row r="1218" spans="7:16" x14ac:dyDescent="0.2">
      <c r="G1218" s="9"/>
      <c r="H1218" s="9"/>
      <c r="I1218" s="9" t="str">
        <f t="shared" si="240"/>
        <v/>
      </c>
      <c r="L1218" s="9"/>
      <c r="M1218" s="34"/>
      <c r="N1218" s="34"/>
      <c r="O1218" s="9"/>
      <c r="P1218" s="9"/>
    </row>
    <row r="1219" spans="7:16" x14ac:dyDescent="0.2">
      <c r="G1219" s="9"/>
      <c r="H1219" s="9"/>
      <c r="I1219" s="9" t="str">
        <f t="shared" si="240"/>
        <v/>
      </c>
      <c r="L1219" s="9"/>
      <c r="M1219" s="34"/>
      <c r="N1219" s="34"/>
      <c r="O1219" s="9"/>
      <c r="P1219" s="9"/>
    </row>
    <row r="1220" spans="7:16" x14ac:dyDescent="0.2">
      <c r="G1220" s="9"/>
      <c r="H1220" s="9"/>
      <c r="I1220" s="9" t="str">
        <f t="shared" si="240"/>
        <v/>
      </c>
      <c r="L1220" s="9"/>
      <c r="M1220" s="34"/>
      <c r="N1220" s="34"/>
      <c r="O1220" s="9"/>
      <c r="P1220" s="9"/>
    </row>
    <row r="1221" spans="7:16" x14ac:dyDescent="0.2">
      <c r="G1221" s="9"/>
      <c r="H1221" s="9"/>
      <c r="I1221" s="9" t="str">
        <f t="shared" si="240"/>
        <v/>
      </c>
      <c r="L1221" s="9"/>
      <c r="M1221" s="34"/>
      <c r="N1221" s="34"/>
      <c r="O1221" s="9"/>
      <c r="P1221" s="9"/>
    </row>
    <row r="1222" spans="7:16" x14ac:dyDescent="0.2">
      <c r="G1222" s="9"/>
      <c r="H1222" s="9"/>
      <c r="I1222" s="9" t="str">
        <f t="shared" si="240"/>
        <v/>
      </c>
      <c r="L1222" s="9"/>
      <c r="M1222" s="34"/>
      <c r="N1222" s="34"/>
      <c r="O1222" s="9"/>
      <c r="P1222" s="9"/>
    </row>
    <row r="1223" spans="7:16" x14ac:dyDescent="0.2">
      <c r="G1223" s="9"/>
      <c r="H1223" s="9"/>
      <c r="I1223" s="9" t="str">
        <f t="shared" si="240"/>
        <v/>
      </c>
      <c r="L1223" s="9"/>
      <c r="M1223" s="34"/>
      <c r="N1223" s="34"/>
      <c r="O1223" s="9"/>
      <c r="P1223" s="9"/>
    </row>
    <row r="1224" spans="7:16" x14ac:dyDescent="0.2">
      <c r="G1224" s="9"/>
      <c r="H1224" s="9"/>
      <c r="I1224" s="9" t="str">
        <f t="shared" si="240"/>
        <v/>
      </c>
      <c r="L1224" s="9"/>
      <c r="M1224" s="34"/>
      <c r="N1224" s="34"/>
      <c r="O1224" s="9"/>
      <c r="P1224" s="9"/>
    </row>
    <row r="1225" spans="7:16" x14ac:dyDescent="0.2">
      <c r="G1225" s="9"/>
      <c r="H1225" s="9"/>
      <c r="I1225" s="9" t="str">
        <f t="shared" si="240"/>
        <v/>
      </c>
      <c r="L1225" s="9"/>
      <c r="M1225" s="34"/>
      <c r="N1225" s="34"/>
      <c r="O1225" s="9"/>
      <c r="P1225" s="9"/>
    </row>
    <row r="1226" spans="7:16" x14ac:dyDescent="0.2">
      <c r="G1226" s="9"/>
      <c r="H1226" s="9"/>
      <c r="I1226" s="9" t="str">
        <f t="shared" si="240"/>
        <v/>
      </c>
      <c r="L1226" s="9"/>
      <c r="M1226" s="34"/>
      <c r="N1226" s="34"/>
      <c r="O1226" s="9"/>
      <c r="P1226" s="9"/>
    </row>
    <row r="1227" spans="7:16" x14ac:dyDescent="0.2">
      <c r="G1227" s="9"/>
      <c r="H1227" s="9"/>
      <c r="I1227" s="9" t="str">
        <f t="shared" si="240"/>
        <v/>
      </c>
      <c r="L1227" s="9"/>
      <c r="M1227" s="34"/>
      <c r="N1227" s="34"/>
      <c r="O1227" s="9"/>
      <c r="P1227" s="9"/>
    </row>
    <row r="1228" spans="7:16" x14ac:dyDescent="0.2">
      <c r="G1228" s="9"/>
      <c r="H1228" s="9"/>
      <c r="I1228" s="9" t="str">
        <f t="shared" si="240"/>
        <v/>
      </c>
      <c r="L1228" s="9"/>
      <c r="M1228" s="34"/>
      <c r="N1228" s="34"/>
      <c r="O1228" s="9"/>
      <c r="P1228" s="9"/>
    </row>
    <row r="1229" spans="7:16" x14ac:dyDescent="0.2">
      <c r="G1229" s="9"/>
      <c r="H1229" s="9"/>
      <c r="I1229" s="9" t="str">
        <f t="shared" si="240"/>
        <v/>
      </c>
      <c r="L1229" s="9"/>
      <c r="M1229" s="34"/>
      <c r="N1229" s="34"/>
      <c r="O1229" s="9"/>
      <c r="P1229" s="9"/>
    </row>
    <row r="1230" spans="7:16" x14ac:dyDescent="0.2">
      <c r="G1230" s="9"/>
      <c r="H1230" s="9"/>
      <c r="I1230" s="9" t="str">
        <f t="shared" ref="I1230:I1293" si="241">IF(H1230="","",H1230-G1230)</f>
        <v/>
      </c>
      <c r="L1230" s="9"/>
      <c r="M1230" s="34"/>
      <c r="N1230" s="34"/>
      <c r="O1230" s="9"/>
      <c r="P1230" s="9"/>
    </row>
    <row r="1231" spans="7:16" x14ac:dyDescent="0.2">
      <c r="G1231" s="9"/>
      <c r="H1231" s="9"/>
      <c r="I1231" s="9" t="str">
        <f t="shared" si="241"/>
        <v/>
      </c>
      <c r="L1231" s="9"/>
      <c r="M1231" s="34"/>
      <c r="N1231" s="34"/>
      <c r="O1231" s="9"/>
      <c r="P1231" s="9"/>
    </row>
    <row r="1232" spans="7:16" x14ac:dyDescent="0.2">
      <c r="G1232" s="9"/>
      <c r="H1232" s="9"/>
      <c r="I1232" s="9" t="str">
        <f t="shared" si="241"/>
        <v/>
      </c>
      <c r="L1232" s="9"/>
      <c r="M1232" s="34"/>
      <c r="N1232" s="34"/>
      <c r="O1232" s="9"/>
      <c r="P1232" s="9"/>
    </row>
    <row r="1233" spans="7:16" x14ac:dyDescent="0.2">
      <c r="G1233" s="9"/>
      <c r="H1233" s="9"/>
      <c r="I1233" s="9" t="str">
        <f t="shared" si="241"/>
        <v/>
      </c>
      <c r="L1233" s="9"/>
      <c r="M1233" s="34"/>
      <c r="N1233" s="34"/>
      <c r="O1233" s="9"/>
      <c r="P1233" s="9"/>
    </row>
    <row r="1234" spans="7:16" x14ac:dyDescent="0.2">
      <c r="G1234" s="9"/>
      <c r="H1234" s="9"/>
      <c r="I1234" s="9" t="str">
        <f t="shared" si="241"/>
        <v/>
      </c>
      <c r="L1234" s="9"/>
      <c r="M1234" s="34"/>
      <c r="N1234" s="34"/>
      <c r="O1234" s="9"/>
      <c r="P1234" s="9"/>
    </row>
    <row r="1235" spans="7:16" x14ac:dyDescent="0.2">
      <c r="G1235" s="9"/>
      <c r="H1235" s="9"/>
      <c r="I1235" s="9" t="str">
        <f t="shared" si="241"/>
        <v/>
      </c>
      <c r="L1235" s="9"/>
      <c r="M1235" s="34"/>
      <c r="N1235" s="34"/>
      <c r="O1235" s="9"/>
      <c r="P1235" s="9"/>
    </row>
    <row r="1236" spans="7:16" x14ac:dyDescent="0.2">
      <c r="G1236" s="9"/>
      <c r="H1236" s="9"/>
      <c r="I1236" s="9" t="str">
        <f t="shared" si="241"/>
        <v/>
      </c>
      <c r="L1236" s="9"/>
      <c r="M1236" s="34"/>
      <c r="N1236" s="34"/>
      <c r="O1236" s="9"/>
      <c r="P1236" s="9"/>
    </row>
    <row r="1237" spans="7:16" x14ac:dyDescent="0.2">
      <c r="G1237" s="9"/>
      <c r="H1237" s="9"/>
      <c r="I1237" s="9" t="str">
        <f t="shared" si="241"/>
        <v/>
      </c>
      <c r="L1237" s="9"/>
      <c r="M1237" s="34"/>
      <c r="N1237" s="34"/>
      <c r="O1237" s="9"/>
      <c r="P1237" s="9"/>
    </row>
    <row r="1238" spans="7:16" x14ac:dyDescent="0.2">
      <c r="G1238" s="9"/>
      <c r="H1238" s="9"/>
      <c r="I1238" s="9" t="str">
        <f t="shared" si="241"/>
        <v/>
      </c>
      <c r="L1238" s="9"/>
      <c r="M1238" s="34"/>
      <c r="N1238" s="34"/>
      <c r="O1238" s="9"/>
      <c r="P1238" s="9"/>
    </row>
    <row r="1239" spans="7:16" x14ac:dyDescent="0.2">
      <c r="G1239" s="9"/>
      <c r="H1239" s="9"/>
      <c r="I1239" s="9" t="str">
        <f t="shared" si="241"/>
        <v/>
      </c>
      <c r="L1239" s="9"/>
      <c r="M1239" s="34"/>
      <c r="N1239" s="34"/>
      <c r="O1239" s="9"/>
      <c r="P1239" s="9"/>
    </row>
    <row r="1240" spans="7:16" x14ac:dyDescent="0.2">
      <c r="G1240" s="9"/>
      <c r="H1240" s="9"/>
      <c r="I1240" s="9" t="str">
        <f t="shared" si="241"/>
        <v/>
      </c>
      <c r="L1240" s="9"/>
      <c r="M1240" s="34"/>
      <c r="N1240" s="34"/>
      <c r="O1240" s="9"/>
      <c r="P1240" s="9"/>
    </row>
    <row r="1241" spans="7:16" x14ac:dyDescent="0.2">
      <c r="G1241" s="9"/>
      <c r="H1241" s="9"/>
      <c r="I1241" s="9" t="str">
        <f t="shared" si="241"/>
        <v/>
      </c>
      <c r="L1241" s="9"/>
      <c r="M1241" s="34"/>
      <c r="N1241" s="34"/>
      <c r="O1241" s="9"/>
      <c r="P1241" s="9"/>
    </row>
    <row r="1242" spans="7:16" x14ac:dyDescent="0.2">
      <c r="G1242" s="9"/>
      <c r="H1242" s="9"/>
      <c r="I1242" s="9" t="str">
        <f t="shared" si="241"/>
        <v/>
      </c>
      <c r="L1242" s="9"/>
      <c r="M1242" s="34"/>
      <c r="N1242" s="34"/>
      <c r="O1242" s="9"/>
      <c r="P1242" s="9"/>
    </row>
    <row r="1243" spans="7:16" x14ac:dyDescent="0.2">
      <c r="G1243" s="9"/>
      <c r="H1243" s="9"/>
      <c r="I1243" s="9" t="str">
        <f t="shared" si="241"/>
        <v/>
      </c>
      <c r="L1243" s="9"/>
      <c r="M1243" s="34"/>
      <c r="N1243" s="34"/>
      <c r="O1243" s="9"/>
      <c r="P1243" s="9"/>
    </row>
    <row r="1244" spans="7:16" x14ac:dyDescent="0.2">
      <c r="G1244" s="9"/>
      <c r="H1244" s="9"/>
      <c r="I1244" s="9" t="str">
        <f t="shared" si="241"/>
        <v/>
      </c>
      <c r="L1244" s="9"/>
      <c r="M1244" s="34"/>
      <c r="N1244" s="34"/>
      <c r="O1244" s="9"/>
      <c r="P1244" s="9"/>
    </row>
    <row r="1245" spans="7:16" x14ac:dyDescent="0.2">
      <c r="G1245" s="9"/>
      <c r="H1245" s="9"/>
      <c r="I1245" s="9" t="str">
        <f t="shared" si="241"/>
        <v/>
      </c>
      <c r="L1245" s="9"/>
      <c r="M1245" s="34"/>
      <c r="N1245" s="34"/>
      <c r="O1245" s="9"/>
      <c r="P1245" s="9"/>
    </row>
    <row r="1246" spans="7:16" x14ac:dyDescent="0.2">
      <c r="G1246" s="9"/>
      <c r="H1246" s="9"/>
      <c r="I1246" s="9" t="str">
        <f t="shared" si="241"/>
        <v/>
      </c>
      <c r="L1246" s="9"/>
      <c r="M1246" s="34"/>
      <c r="N1246" s="34"/>
      <c r="O1246" s="9"/>
      <c r="P1246" s="9"/>
    </row>
    <row r="1247" spans="7:16" x14ac:dyDescent="0.2">
      <c r="G1247" s="9"/>
      <c r="H1247" s="9"/>
      <c r="I1247" s="9" t="str">
        <f t="shared" si="241"/>
        <v/>
      </c>
      <c r="L1247" s="9"/>
      <c r="M1247" s="34"/>
      <c r="N1247" s="34"/>
      <c r="O1247" s="9"/>
      <c r="P1247" s="9"/>
    </row>
    <row r="1248" spans="7:16" x14ac:dyDescent="0.2">
      <c r="G1248" s="9"/>
      <c r="H1248" s="9"/>
      <c r="I1248" s="9" t="str">
        <f t="shared" si="241"/>
        <v/>
      </c>
      <c r="L1248" s="9"/>
      <c r="M1248" s="34"/>
      <c r="N1248" s="34"/>
      <c r="O1248" s="9"/>
      <c r="P1248" s="9"/>
    </row>
    <row r="1249" spans="7:16" x14ac:dyDescent="0.2">
      <c r="G1249" s="9"/>
      <c r="H1249" s="9"/>
      <c r="I1249" s="9" t="str">
        <f t="shared" si="241"/>
        <v/>
      </c>
      <c r="L1249" s="9"/>
      <c r="M1249" s="34"/>
      <c r="N1249" s="34"/>
      <c r="O1249" s="9"/>
      <c r="P1249" s="9"/>
    </row>
    <row r="1250" spans="7:16" x14ac:dyDescent="0.2">
      <c r="G1250" s="9"/>
      <c r="H1250" s="9"/>
      <c r="I1250" s="9" t="str">
        <f t="shared" si="241"/>
        <v/>
      </c>
      <c r="L1250" s="9"/>
      <c r="M1250" s="34"/>
      <c r="N1250" s="34"/>
      <c r="O1250" s="9"/>
      <c r="P1250" s="9"/>
    </row>
    <row r="1251" spans="7:16" x14ac:dyDescent="0.2">
      <c r="G1251" s="9"/>
      <c r="H1251" s="9"/>
      <c r="I1251" s="9" t="str">
        <f t="shared" si="241"/>
        <v/>
      </c>
      <c r="L1251" s="9"/>
      <c r="M1251" s="34"/>
      <c r="N1251" s="34"/>
      <c r="O1251" s="9"/>
      <c r="P1251" s="9"/>
    </row>
    <row r="1252" spans="7:16" x14ac:dyDescent="0.2">
      <c r="G1252" s="9"/>
      <c r="H1252" s="9"/>
      <c r="I1252" s="9" t="str">
        <f t="shared" si="241"/>
        <v/>
      </c>
      <c r="L1252" s="9"/>
      <c r="M1252" s="34"/>
      <c r="N1252" s="34"/>
      <c r="O1252" s="9"/>
      <c r="P1252" s="9"/>
    </row>
    <row r="1253" spans="7:16" x14ac:dyDescent="0.2">
      <c r="G1253" s="9"/>
      <c r="H1253" s="9"/>
      <c r="I1253" s="9" t="str">
        <f t="shared" si="241"/>
        <v/>
      </c>
      <c r="L1253" s="9"/>
      <c r="M1253" s="34"/>
      <c r="N1253" s="34"/>
      <c r="O1253" s="9"/>
      <c r="P1253" s="9"/>
    </row>
    <row r="1254" spans="7:16" x14ac:dyDescent="0.2">
      <c r="G1254" s="9"/>
      <c r="H1254" s="9"/>
      <c r="I1254" s="9" t="str">
        <f t="shared" si="241"/>
        <v/>
      </c>
      <c r="L1254" s="9"/>
      <c r="M1254" s="34"/>
      <c r="N1254" s="34"/>
      <c r="O1254" s="9"/>
      <c r="P1254" s="9"/>
    </row>
    <row r="1255" spans="7:16" x14ac:dyDescent="0.2">
      <c r="G1255" s="9"/>
      <c r="H1255" s="9"/>
      <c r="I1255" s="9" t="str">
        <f t="shared" si="241"/>
        <v/>
      </c>
      <c r="L1255" s="9"/>
      <c r="M1255" s="34"/>
      <c r="N1255" s="34"/>
      <c r="O1255" s="9"/>
      <c r="P1255" s="9"/>
    </row>
    <row r="1256" spans="7:16" x14ac:dyDescent="0.2">
      <c r="G1256" s="9"/>
      <c r="H1256" s="9"/>
      <c r="I1256" s="9" t="str">
        <f t="shared" si="241"/>
        <v/>
      </c>
      <c r="L1256" s="9"/>
      <c r="M1256" s="34"/>
      <c r="N1256" s="34"/>
      <c r="O1256" s="9"/>
      <c r="P1256" s="9"/>
    </row>
    <row r="1257" spans="7:16" x14ac:dyDescent="0.2">
      <c r="G1257" s="9"/>
      <c r="H1257" s="9"/>
      <c r="I1257" s="9" t="str">
        <f t="shared" si="241"/>
        <v/>
      </c>
      <c r="L1257" s="9"/>
      <c r="M1257" s="34"/>
      <c r="N1257" s="34"/>
      <c r="O1257" s="9"/>
      <c r="P1257" s="9"/>
    </row>
    <row r="1258" spans="7:16" x14ac:dyDescent="0.2">
      <c r="G1258" s="9"/>
      <c r="H1258" s="9"/>
      <c r="I1258" s="9" t="str">
        <f t="shared" si="241"/>
        <v/>
      </c>
      <c r="L1258" s="9"/>
      <c r="M1258" s="34"/>
      <c r="N1258" s="34"/>
      <c r="O1258" s="9"/>
      <c r="P1258" s="9"/>
    </row>
    <row r="1259" spans="7:16" x14ac:dyDescent="0.2">
      <c r="G1259" s="9"/>
      <c r="H1259" s="9"/>
      <c r="I1259" s="9" t="str">
        <f t="shared" si="241"/>
        <v/>
      </c>
      <c r="L1259" s="9"/>
      <c r="M1259" s="34"/>
      <c r="N1259" s="34"/>
      <c r="O1259" s="9"/>
      <c r="P1259" s="9"/>
    </row>
    <row r="1260" spans="7:16" x14ac:dyDescent="0.2">
      <c r="G1260" s="9"/>
      <c r="H1260" s="9"/>
      <c r="I1260" s="9" t="str">
        <f t="shared" si="241"/>
        <v/>
      </c>
      <c r="L1260" s="9"/>
      <c r="M1260" s="34"/>
      <c r="N1260" s="34"/>
      <c r="O1260" s="9"/>
      <c r="P1260" s="9"/>
    </row>
    <row r="1261" spans="7:16" x14ac:dyDescent="0.2">
      <c r="G1261" s="9"/>
      <c r="H1261" s="9"/>
      <c r="I1261" s="9" t="str">
        <f t="shared" si="241"/>
        <v/>
      </c>
      <c r="L1261" s="9"/>
      <c r="M1261" s="34"/>
      <c r="N1261" s="34"/>
      <c r="O1261" s="9"/>
      <c r="P1261" s="9"/>
    </row>
    <row r="1262" spans="7:16" x14ac:dyDescent="0.2">
      <c r="G1262" s="9"/>
      <c r="H1262" s="9"/>
      <c r="I1262" s="9" t="str">
        <f t="shared" si="241"/>
        <v/>
      </c>
      <c r="L1262" s="9"/>
      <c r="M1262" s="34"/>
      <c r="N1262" s="34"/>
      <c r="O1262" s="9"/>
      <c r="P1262" s="9"/>
    </row>
    <row r="1263" spans="7:16" x14ac:dyDescent="0.2">
      <c r="G1263" s="9"/>
      <c r="H1263" s="9"/>
      <c r="I1263" s="9" t="str">
        <f t="shared" si="241"/>
        <v/>
      </c>
      <c r="L1263" s="9"/>
      <c r="M1263" s="34"/>
      <c r="N1263" s="34"/>
      <c r="O1263" s="9"/>
      <c r="P1263" s="9"/>
    </row>
    <row r="1264" spans="7:16" x14ac:dyDescent="0.2">
      <c r="G1264" s="9"/>
      <c r="H1264" s="9"/>
      <c r="I1264" s="9" t="str">
        <f t="shared" si="241"/>
        <v/>
      </c>
      <c r="L1264" s="9"/>
      <c r="M1264" s="34"/>
      <c r="N1264" s="34"/>
      <c r="O1264" s="9"/>
      <c r="P1264" s="9"/>
    </row>
    <row r="1265" spans="7:16" x14ac:dyDescent="0.2">
      <c r="G1265" s="9"/>
      <c r="H1265" s="9"/>
      <c r="I1265" s="9" t="str">
        <f t="shared" si="241"/>
        <v/>
      </c>
      <c r="L1265" s="9"/>
      <c r="M1265" s="34"/>
      <c r="N1265" s="34"/>
      <c r="O1265" s="9"/>
      <c r="P1265" s="9"/>
    </row>
    <row r="1266" spans="7:16" x14ac:dyDescent="0.2">
      <c r="G1266" s="9"/>
      <c r="H1266" s="9"/>
      <c r="I1266" s="9" t="str">
        <f t="shared" si="241"/>
        <v/>
      </c>
      <c r="L1266" s="9"/>
      <c r="M1266" s="34"/>
      <c r="N1266" s="34"/>
      <c r="O1266" s="9"/>
      <c r="P1266" s="9"/>
    </row>
    <row r="1267" spans="7:16" x14ac:dyDescent="0.2">
      <c r="G1267" s="9"/>
      <c r="H1267" s="9"/>
      <c r="I1267" s="9" t="str">
        <f t="shared" si="241"/>
        <v/>
      </c>
      <c r="L1267" s="9"/>
      <c r="M1267" s="34"/>
      <c r="N1267" s="34"/>
      <c r="O1267" s="9"/>
      <c r="P1267" s="9"/>
    </row>
    <row r="1268" spans="7:16" x14ac:dyDescent="0.2">
      <c r="G1268" s="9"/>
      <c r="H1268" s="9"/>
      <c r="I1268" s="9" t="str">
        <f t="shared" si="241"/>
        <v/>
      </c>
      <c r="L1268" s="9"/>
      <c r="M1268" s="34"/>
      <c r="N1268" s="34"/>
      <c r="O1268" s="9"/>
      <c r="P1268" s="9"/>
    </row>
    <row r="1269" spans="7:16" x14ac:dyDescent="0.2">
      <c r="G1269" s="9"/>
      <c r="H1269" s="9"/>
      <c r="I1269" s="9" t="str">
        <f t="shared" si="241"/>
        <v/>
      </c>
      <c r="L1269" s="9"/>
      <c r="M1269" s="34"/>
      <c r="N1269" s="34"/>
      <c r="O1269" s="9"/>
      <c r="P1269" s="9"/>
    </row>
    <row r="1270" spans="7:16" x14ac:dyDescent="0.2">
      <c r="G1270" s="9"/>
      <c r="H1270" s="9"/>
      <c r="I1270" s="9" t="str">
        <f t="shared" si="241"/>
        <v/>
      </c>
      <c r="L1270" s="9"/>
      <c r="M1270" s="34"/>
      <c r="N1270" s="34"/>
      <c r="O1270" s="9"/>
      <c r="P1270" s="9"/>
    </row>
    <row r="1271" spans="7:16" x14ac:dyDescent="0.2">
      <c r="G1271" s="9"/>
      <c r="H1271" s="9"/>
      <c r="I1271" s="9" t="str">
        <f t="shared" si="241"/>
        <v/>
      </c>
      <c r="L1271" s="9"/>
      <c r="M1271" s="34"/>
      <c r="N1271" s="34"/>
      <c r="O1271" s="9"/>
      <c r="P1271" s="9"/>
    </row>
    <row r="1272" spans="7:16" x14ac:dyDescent="0.2">
      <c r="G1272" s="9"/>
      <c r="H1272" s="9"/>
      <c r="I1272" s="9" t="str">
        <f t="shared" si="241"/>
        <v/>
      </c>
      <c r="L1272" s="9"/>
      <c r="M1272" s="34"/>
      <c r="N1272" s="34"/>
      <c r="O1272" s="9"/>
      <c r="P1272" s="9"/>
    </row>
    <row r="1273" spans="7:16" x14ac:dyDescent="0.2">
      <c r="G1273" s="9"/>
      <c r="H1273" s="9"/>
      <c r="I1273" s="9" t="str">
        <f t="shared" si="241"/>
        <v/>
      </c>
      <c r="L1273" s="9"/>
      <c r="M1273" s="34"/>
      <c r="N1273" s="34"/>
      <c r="O1273" s="9"/>
      <c r="P1273" s="9"/>
    </row>
    <row r="1274" spans="7:16" x14ac:dyDescent="0.2">
      <c r="G1274" s="9"/>
      <c r="H1274" s="9"/>
      <c r="I1274" s="9" t="str">
        <f t="shared" si="241"/>
        <v/>
      </c>
      <c r="L1274" s="9"/>
      <c r="M1274" s="34"/>
      <c r="N1274" s="34"/>
      <c r="O1274" s="9"/>
      <c r="P1274" s="9"/>
    </row>
    <row r="1275" spans="7:16" x14ac:dyDescent="0.2">
      <c r="G1275" s="9"/>
      <c r="H1275" s="9"/>
      <c r="I1275" s="9" t="str">
        <f t="shared" si="241"/>
        <v/>
      </c>
      <c r="L1275" s="9"/>
      <c r="M1275" s="34"/>
      <c r="N1275" s="34"/>
      <c r="O1275" s="9"/>
      <c r="P1275" s="9"/>
    </row>
    <row r="1276" spans="7:16" x14ac:dyDescent="0.2">
      <c r="G1276" s="9"/>
      <c r="H1276" s="9"/>
      <c r="I1276" s="9" t="str">
        <f t="shared" si="241"/>
        <v/>
      </c>
      <c r="L1276" s="9"/>
      <c r="M1276" s="34"/>
      <c r="N1276" s="34"/>
      <c r="O1276" s="9"/>
      <c r="P1276" s="9"/>
    </row>
    <row r="1277" spans="7:16" x14ac:dyDescent="0.2">
      <c r="G1277" s="9"/>
      <c r="H1277" s="9"/>
      <c r="I1277" s="9" t="str">
        <f t="shared" si="241"/>
        <v/>
      </c>
      <c r="L1277" s="9"/>
      <c r="M1277" s="34"/>
      <c r="N1277" s="34"/>
      <c r="O1277" s="9"/>
      <c r="P1277" s="9"/>
    </row>
    <row r="1278" spans="7:16" x14ac:dyDescent="0.2">
      <c r="G1278" s="9"/>
      <c r="H1278" s="9"/>
      <c r="I1278" s="9" t="str">
        <f t="shared" si="241"/>
        <v/>
      </c>
      <c r="L1278" s="9"/>
      <c r="M1278" s="34"/>
      <c r="N1278" s="34"/>
      <c r="O1278" s="9"/>
      <c r="P1278" s="9"/>
    </row>
    <row r="1279" spans="7:16" x14ac:dyDescent="0.2">
      <c r="G1279" s="9"/>
      <c r="H1279" s="9"/>
      <c r="I1279" s="9" t="str">
        <f t="shared" si="241"/>
        <v/>
      </c>
      <c r="L1279" s="9"/>
      <c r="M1279" s="34"/>
      <c r="N1279" s="34"/>
      <c r="O1279" s="9"/>
      <c r="P1279" s="9"/>
    </row>
    <row r="1280" spans="7:16" x14ac:dyDescent="0.2">
      <c r="G1280" s="9"/>
      <c r="H1280" s="9"/>
      <c r="I1280" s="9" t="str">
        <f t="shared" si="241"/>
        <v/>
      </c>
      <c r="L1280" s="9"/>
      <c r="M1280" s="34"/>
      <c r="N1280" s="34"/>
      <c r="O1280" s="9"/>
      <c r="P1280" s="9"/>
    </row>
    <row r="1281" spans="7:16" x14ac:dyDescent="0.2">
      <c r="G1281" s="9"/>
      <c r="H1281" s="9"/>
      <c r="I1281" s="9" t="str">
        <f t="shared" si="241"/>
        <v/>
      </c>
      <c r="L1281" s="9"/>
      <c r="M1281" s="34"/>
      <c r="N1281" s="34"/>
      <c r="O1281" s="9"/>
      <c r="P1281" s="9"/>
    </row>
    <row r="1282" spans="7:16" x14ac:dyDescent="0.2">
      <c r="G1282" s="9"/>
      <c r="H1282" s="9"/>
      <c r="I1282" s="9" t="str">
        <f t="shared" si="241"/>
        <v/>
      </c>
      <c r="L1282" s="9"/>
      <c r="M1282" s="34"/>
      <c r="N1282" s="34"/>
      <c r="O1282" s="9"/>
      <c r="P1282" s="9"/>
    </row>
    <row r="1283" spans="7:16" x14ac:dyDescent="0.2">
      <c r="G1283" s="9"/>
      <c r="H1283" s="9"/>
      <c r="I1283" s="9" t="str">
        <f t="shared" si="241"/>
        <v/>
      </c>
      <c r="L1283" s="9"/>
      <c r="M1283" s="34"/>
      <c r="N1283" s="34"/>
      <c r="O1283" s="9"/>
      <c r="P1283" s="9"/>
    </row>
    <row r="1284" spans="7:16" x14ac:dyDescent="0.2">
      <c r="G1284" s="9"/>
      <c r="H1284" s="9"/>
      <c r="I1284" s="9" t="str">
        <f t="shared" si="241"/>
        <v/>
      </c>
      <c r="L1284" s="9"/>
      <c r="M1284" s="34"/>
      <c r="N1284" s="34"/>
      <c r="O1284" s="9"/>
      <c r="P1284" s="9"/>
    </row>
    <row r="1285" spans="7:16" x14ac:dyDescent="0.2">
      <c r="G1285" s="9"/>
      <c r="H1285" s="9"/>
      <c r="I1285" s="9" t="str">
        <f t="shared" si="241"/>
        <v/>
      </c>
      <c r="L1285" s="9"/>
      <c r="M1285" s="34"/>
      <c r="N1285" s="34"/>
      <c r="O1285" s="9"/>
      <c r="P1285" s="9"/>
    </row>
    <row r="1286" spans="7:16" x14ac:dyDescent="0.2">
      <c r="G1286" s="9"/>
      <c r="H1286" s="9"/>
      <c r="I1286" s="9" t="str">
        <f t="shared" si="241"/>
        <v/>
      </c>
      <c r="L1286" s="9"/>
      <c r="M1286" s="34"/>
      <c r="N1286" s="34"/>
      <c r="O1286" s="9"/>
      <c r="P1286" s="9"/>
    </row>
    <row r="1287" spans="7:16" x14ac:dyDescent="0.2">
      <c r="G1287" s="9"/>
      <c r="H1287" s="9"/>
      <c r="I1287" s="9" t="str">
        <f t="shared" si="241"/>
        <v/>
      </c>
      <c r="L1287" s="9"/>
      <c r="M1287" s="34"/>
      <c r="N1287" s="34"/>
      <c r="O1287" s="9"/>
      <c r="P1287" s="9"/>
    </row>
    <row r="1288" spans="7:16" x14ac:dyDescent="0.2">
      <c r="G1288" s="9"/>
      <c r="H1288" s="9"/>
      <c r="I1288" s="9" t="str">
        <f t="shared" si="241"/>
        <v/>
      </c>
      <c r="L1288" s="9"/>
      <c r="M1288" s="34"/>
      <c r="N1288" s="34"/>
      <c r="O1288" s="9"/>
      <c r="P1288" s="9"/>
    </row>
    <row r="1289" spans="7:16" x14ac:dyDescent="0.2">
      <c r="G1289" s="9"/>
      <c r="H1289" s="9"/>
      <c r="I1289" s="9" t="str">
        <f t="shared" si="241"/>
        <v/>
      </c>
      <c r="L1289" s="9"/>
      <c r="M1289" s="34"/>
      <c r="N1289" s="34"/>
      <c r="O1289" s="9"/>
      <c r="P1289" s="9"/>
    </row>
    <row r="1290" spans="7:16" x14ac:dyDescent="0.2">
      <c r="G1290" s="9"/>
      <c r="H1290" s="9"/>
      <c r="I1290" s="9" t="str">
        <f t="shared" si="241"/>
        <v/>
      </c>
      <c r="L1290" s="9"/>
      <c r="M1290" s="34"/>
      <c r="N1290" s="34"/>
      <c r="O1290" s="9"/>
      <c r="P1290" s="9"/>
    </row>
    <row r="1291" spans="7:16" x14ac:dyDescent="0.2">
      <c r="G1291" s="9"/>
      <c r="H1291" s="9"/>
      <c r="I1291" s="9" t="str">
        <f t="shared" si="241"/>
        <v/>
      </c>
      <c r="L1291" s="9"/>
      <c r="M1291" s="34"/>
      <c r="N1291" s="34"/>
      <c r="O1291" s="9"/>
      <c r="P1291" s="9"/>
    </row>
    <row r="1292" spans="7:16" x14ac:dyDescent="0.2">
      <c r="G1292" s="9"/>
      <c r="H1292" s="9"/>
      <c r="I1292" s="9" t="str">
        <f t="shared" si="241"/>
        <v/>
      </c>
      <c r="L1292" s="9"/>
      <c r="M1292" s="34"/>
      <c r="N1292" s="34"/>
      <c r="O1292" s="9"/>
      <c r="P1292" s="9"/>
    </row>
    <row r="1293" spans="7:16" x14ac:dyDescent="0.2">
      <c r="G1293" s="9"/>
      <c r="H1293" s="9"/>
      <c r="I1293" s="9" t="str">
        <f t="shared" si="241"/>
        <v/>
      </c>
      <c r="L1293" s="9"/>
      <c r="M1293" s="34"/>
      <c r="N1293" s="34"/>
      <c r="O1293" s="9"/>
      <c r="P1293" s="9"/>
    </row>
    <row r="1294" spans="7:16" x14ac:dyDescent="0.2">
      <c r="G1294" s="9"/>
      <c r="H1294" s="9"/>
      <c r="I1294" s="9" t="str">
        <f t="shared" ref="I1294:I1357" si="242">IF(H1294="","",H1294-G1294)</f>
        <v/>
      </c>
      <c r="L1294" s="9"/>
      <c r="M1294" s="34"/>
      <c r="N1294" s="34"/>
      <c r="O1294" s="9"/>
      <c r="P1294" s="9"/>
    </row>
    <row r="1295" spans="7:16" x14ac:dyDescent="0.2">
      <c r="G1295" s="9"/>
      <c r="H1295" s="9"/>
      <c r="I1295" s="9" t="str">
        <f t="shared" si="242"/>
        <v/>
      </c>
      <c r="L1295" s="9"/>
      <c r="M1295" s="34"/>
      <c r="N1295" s="34"/>
      <c r="O1295" s="9"/>
      <c r="P1295" s="9"/>
    </row>
    <row r="1296" spans="7:16" x14ac:dyDescent="0.2">
      <c r="G1296" s="9"/>
      <c r="H1296" s="9"/>
      <c r="I1296" s="9" t="str">
        <f t="shared" si="242"/>
        <v/>
      </c>
      <c r="L1296" s="9"/>
      <c r="M1296" s="34"/>
      <c r="N1296" s="34"/>
      <c r="O1296" s="9"/>
      <c r="P1296" s="9"/>
    </row>
    <row r="1297" spans="7:16" x14ac:dyDescent="0.2">
      <c r="G1297" s="9"/>
      <c r="H1297" s="9"/>
      <c r="I1297" s="9" t="str">
        <f t="shared" si="242"/>
        <v/>
      </c>
      <c r="L1297" s="9"/>
      <c r="M1297" s="34"/>
      <c r="N1297" s="34"/>
      <c r="O1297" s="9"/>
      <c r="P1297" s="9"/>
    </row>
    <row r="1298" spans="7:16" x14ac:dyDescent="0.2">
      <c r="G1298" s="9"/>
      <c r="H1298" s="9"/>
      <c r="I1298" s="9" t="str">
        <f t="shared" si="242"/>
        <v/>
      </c>
      <c r="L1298" s="9"/>
      <c r="M1298" s="34"/>
      <c r="N1298" s="34"/>
      <c r="O1298" s="9"/>
      <c r="P1298" s="9"/>
    </row>
    <row r="1299" spans="7:16" x14ac:dyDescent="0.2">
      <c r="G1299" s="9"/>
      <c r="H1299" s="9"/>
      <c r="I1299" s="9" t="str">
        <f t="shared" si="242"/>
        <v/>
      </c>
      <c r="L1299" s="9"/>
      <c r="M1299" s="34"/>
      <c r="N1299" s="34"/>
      <c r="O1299" s="9"/>
      <c r="P1299" s="9"/>
    </row>
    <row r="1300" spans="7:16" x14ac:dyDescent="0.2">
      <c r="G1300" s="9"/>
      <c r="H1300" s="9"/>
      <c r="I1300" s="9" t="str">
        <f t="shared" si="242"/>
        <v/>
      </c>
      <c r="L1300" s="9"/>
      <c r="M1300" s="34"/>
      <c r="N1300" s="34"/>
      <c r="O1300" s="9"/>
      <c r="P1300" s="9"/>
    </row>
    <row r="1301" spans="7:16" x14ac:dyDescent="0.2">
      <c r="G1301" s="9"/>
      <c r="H1301" s="9"/>
      <c r="I1301" s="9" t="str">
        <f t="shared" si="242"/>
        <v/>
      </c>
      <c r="L1301" s="9"/>
      <c r="M1301" s="34"/>
      <c r="N1301" s="34"/>
      <c r="O1301" s="9"/>
      <c r="P1301" s="9"/>
    </row>
    <row r="1302" spans="7:16" x14ac:dyDescent="0.2">
      <c r="G1302" s="9"/>
      <c r="H1302" s="9"/>
      <c r="I1302" s="9" t="str">
        <f t="shared" si="242"/>
        <v/>
      </c>
      <c r="L1302" s="9"/>
      <c r="M1302" s="34"/>
      <c r="N1302" s="34"/>
      <c r="O1302" s="9"/>
      <c r="P1302" s="9"/>
    </row>
    <row r="1303" spans="7:16" x14ac:dyDescent="0.2">
      <c r="G1303" s="9"/>
      <c r="H1303" s="9"/>
      <c r="I1303" s="9" t="str">
        <f t="shared" si="242"/>
        <v/>
      </c>
      <c r="L1303" s="9"/>
      <c r="M1303" s="34"/>
      <c r="N1303" s="34"/>
      <c r="O1303" s="9"/>
      <c r="P1303" s="9"/>
    </row>
    <row r="1304" spans="7:16" x14ac:dyDescent="0.2">
      <c r="G1304" s="9"/>
      <c r="H1304" s="9"/>
      <c r="I1304" s="9" t="str">
        <f t="shared" si="242"/>
        <v/>
      </c>
      <c r="L1304" s="9"/>
      <c r="M1304" s="34"/>
      <c r="N1304" s="34"/>
      <c r="O1304" s="9"/>
      <c r="P1304" s="9"/>
    </row>
    <row r="1305" spans="7:16" x14ac:dyDescent="0.2">
      <c r="G1305" s="9"/>
      <c r="H1305" s="9"/>
      <c r="I1305" s="9" t="str">
        <f t="shared" si="242"/>
        <v/>
      </c>
      <c r="L1305" s="9"/>
      <c r="M1305" s="34"/>
      <c r="N1305" s="34"/>
      <c r="O1305" s="9"/>
      <c r="P1305" s="9"/>
    </row>
    <row r="1306" spans="7:16" x14ac:dyDescent="0.2">
      <c r="G1306" s="9"/>
      <c r="H1306" s="9"/>
      <c r="I1306" s="9" t="str">
        <f t="shared" si="242"/>
        <v/>
      </c>
      <c r="L1306" s="9"/>
      <c r="M1306" s="34"/>
      <c r="N1306" s="34"/>
      <c r="O1306" s="9"/>
      <c r="P1306" s="9"/>
    </row>
    <row r="1307" spans="7:16" x14ac:dyDescent="0.2">
      <c r="G1307" s="9"/>
      <c r="H1307" s="9"/>
      <c r="I1307" s="9" t="str">
        <f t="shared" si="242"/>
        <v/>
      </c>
      <c r="L1307" s="9"/>
      <c r="M1307" s="34"/>
      <c r="N1307" s="34"/>
      <c r="O1307" s="9"/>
      <c r="P1307" s="9"/>
    </row>
    <row r="1308" spans="7:16" x14ac:dyDescent="0.2">
      <c r="G1308" s="9"/>
      <c r="H1308" s="9"/>
      <c r="I1308" s="9" t="str">
        <f t="shared" si="242"/>
        <v/>
      </c>
      <c r="L1308" s="9"/>
      <c r="M1308" s="34"/>
      <c r="N1308" s="34"/>
      <c r="O1308" s="9"/>
      <c r="P1308" s="9"/>
    </row>
    <row r="1309" spans="7:16" x14ac:dyDescent="0.2">
      <c r="G1309" s="9"/>
      <c r="H1309" s="9"/>
      <c r="I1309" s="9" t="str">
        <f t="shared" si="242"/>
        <v/>
      </c>
      <c r="L1309" s="9"/>
      <c r="M1309" s="34"/>
      <c r="N1309" s="34"/>
      <c r="O1309" s="9"/>
      <c r="P1309" s="9"/>
    </row>
    <row r="1310" spans="7:16" x14ac:dyDescent="0.2">
      <c r="G1310" s="9"/>
      <c r="H1310" s="9"/>
      <c r="I1310" s="9" t="str">
        <f t="shared" si="242"/>
        <v/>
      </c>
      <c r="L1310" s="9"/>
      <c r="M1310" s="34"/>
      <c r="N1310" s="34"/>
      <c r="O1310" s="9"/>
      <c r="P1310" s="9"/>
    </row>
    <row r="1311" spans="7:16" x14ac:dyDescent="0.2">
      <c r="G1311" s="9"/>
      <c r="H1311" s="9"/>
      <c r="I1311" s="9" t="str">
        <f t="shared" si="242"/>
        <v/>
      </c>
      <c r="L1311" s="9"/>
      <c r="M1311" s="34"/>
      <c r="N1311" s="34"/>
      <c r="O1311" s="9"/>
      <c r="P1311" s="9"/>
    </row>
    <row r="1312" spans="7:16" x14ac:dyDescent="0.2">
      <c r="G1312" s="9"/>
      <c r="H1312" s="9"/>
      <c r="I1312" s="9" t="str">
        <f t="shared" si="242"/>
        <v/>
      </c>
      <c r="L1312" s="9"/>
      <c r="M1312" s="34"/>
      <c r="N1312" s="34"/>
      <c r="O1312" s="9"/>
      <c r="P1312" s="9"/>
    </row>
    <row r="1313" spans="7:16" x14ac:dyDescent="0.2">
      <c r="G1313" s="9"/>
      <c r="H1313" s="9"/>
      <c r="I1313" s="9" t="str">
        <f t="shared" si="242"/>
        <v/>
      </c>
      <c r="L1313" s="9"/>
      <c r="M1313" s="34"/>
      <c r="N1313" s="34"/>
      <c r="O1313" s="9"/>
      <c r="P1313" s="9"/>
    </row>
    <row r="1314" spans="7:16" x14ac:dyDescent="0.2">
      <c r="G1314" s="9"/>
      <c r="H1314" s="9"/>
      <c r="I1314" s="9" t="str">
        <f t="shared" si="242"/>
        <v/>
      </c>
      <c r="L1314" s="9"/>
      <c r="M1314" s="34"/>
      <c r="N1314" s="34"/>
      <c r="O1314" s="9"/>
      <c r="P1314" s="9"/>
    </row>
    <row r="1315" spans="7:16" x14ac:dyDescent="0.2">
      <c r="G1315" s="9"/>
      <c r="H1315" s="9"/>
      <c r="I1315" s="9" t="str">
        <f t="shared" si="242"/>
        <v/>
      </c>
      <c r="L1315" s="9"/>
      <c r="M1315" s="34"/>
      <c r="N1315" s="34"/>
      <c r="O1315" s="9"/>
      <c r="P1315" s="9"/>
    </row>
    <row r="1316" spans="7:16" x14ac:dyDescent="0.2">
      <c r="G1316" s="9"/>
      <c r="H1316" s="9"/>
      <c r="I1316" s="9" t="str">
        <f t="shared" si="242"/>
        <v/>
      </c>
      <c r="L1316" s="9"/>
      <c r="M1316" s="34"/>
      <c r="N1316" s="34"/>
      <c r="O1316" s="9"/>
      <c r="P1316" s="9"/>
    </row>
    <row r="1317" spans="7:16" x14ac:dyDescent="0.2">
      <c r="G1317" s="9"/>
      <c r="H1317" s="9"/>
      <c r="I1317" s="9" t="str">
        <f t="shared" si="242"/>
        <v/>
      </c>
      <c r="L1317" s="9"/>
      <c r="M1317" s="34"/>
      <c r="N1317" s="34"/>
      <c r="O1317" s="9"/>
      <c r="P1317" s="9"/>
    </row>
    <row r="1318" spans="7:16" x14ac:dyDescent="0.2">
      <c r="G1318" s="9"/>
      <c r="H1318" s="9"/>
      <c r="I1318" s="9" t="str">
        <f t="shared" si="242"/>
        <v/>
      </c>
      <c r="L1318" s="9"/>
      <c r="M1318" s="34"/>
      <c r="N1318" s="34"/>
      <c r="O1318" s="9"/>
      <c r="P1318" s="9"/>
    </row>
    <row r="1319" spans="7:16" x14ac:dyDescent="0.2">
      <c r="G1319" s="9"/>
      <c r="H1319" s="9"/>
      <c r="I1319" s="9" t="str">
        <f t="shared" si="242"/>
        <v/>
      </c>
      <c r="L1319" s="9"/>
      <c r="M1319" s="34"/>
      <c r="N1319" s="34"/>
      <c r="O1319" s="9"/>
      <c r="P1319" s="9"/>
    </row>
    <row r="1320" spans="7:16" x14ac:dyDescent="0.2">
      <c r="G1320" s="9"/>
      <c r="H1320" s="9"/>
      <c r="I1320" s="9" t="str">
        <f t="shared" si="242"/>
        <v/>
      </c>
      <c r="L1320" s="9"/>
      <c r="M1320" s="34"/>
      <c r="N1320" s="34"/>
      <c r="O1320" s="9"/>
      <c r="P1320" s="9"/>
    </row>
    <row r="1321" spans="7:16" x14ac:dyDescent="0.2">
      <c r="G1321" s="9"/>
      <c r="H1321" s="9"/>
      <c r="I1321" s="9" t="str">
        <f t="shared" si="242"/>
        <v/>
      </c>
      <c r="L1321" s="9"/>
      <c r="M1321" s="34"/>
      <c r="N1321" s="34"/>
      <c r="O1321" s="9"/>
      <c r="P1321" s="9"/>
    </row>
    <row r="1322" spans="7:16" x14ac:dyDescent="0.2">
      <c r="G1322" s="9"/>
      <c r="H1322" s="9"/>
      <c r="I1322" s="9" t="str">
        <f t="shared" si="242"/>
        <v/>
      </c>
      <c r="L1322" s="9"/>
      <c r="M1322" s="34"/>
      <c r="N1322" s="34"/>
      <c r="O1322" s="9"/>
      <c r="P1322" s="9"/>
    </row>
    <row r="1323" spans="7:16" x14ac:dyDescent="0.2">
      <c r="G1323" s="9"/>
      <c r="H1323" s="9"/>
      <c r="I1323" s="9" t="str">
        <f t="shared" si="242"/>
        <v/>
      </c>
      <c r="L1323" s="9"/>
      <c r="M1323" s="34"/>
      <c r="N1323" s="34"/>
      <c r="O1323" s="9"/>
      <c r="P1323" s="9"/>
    </row>
    <row r="1324" spans="7:16" x14ac:dyDescent="0.2">
      <c r="G1324" s="9"/>
      <c r="H1324" s="9"/>
      <c r="I1324" s="9" t="str">
        <f t="shared" si="242"/>
        <v/>
      </c>
      <c r="L1324" s="9"/>
      <c r="M1324" s="34"/>
      <c r="N1324" s="34"/>
      <c r="O1324" s="9"/>
      <c r="P1324" s="9"/>
    </row>
    <row r="1325" spans="7:16" x14ac:dyDescent="0.2">
      <c r="G1325" s="9"/>
      <c r="H1325" s="9"/>
      <c r="I1325" s="9" t="str">
        <f t="shared" si="242"/>
        <v/>
      </c>
      <c r="L1325" s="9"/>
      <c r="M1325" s="34"/>
      <c r="N1325" s="34"/>
      <c r="O1325" s="9"/>
      <c r="P1325" s="9"/>
    </row>
    <row r="1326" spans="7:16" x14ac:dyDescent="0.2">
      <c r="G1326" s="9"/>
      <c r="H1326" s="9"/>
      <c r="I1326" s="9" t="str">
        <f t="shared" si="242"/>
        <v/>
      </c>
      <c r="L1326" s="9"/>
      <c r="M1326" s="34"/>
      <c r="N1326" s="34"/>
      <c r="O1326" s="9"/>
      <c r="P1326" s="9"/>
    </row>
    <row r="1327" spans="7:16" x14ac:dyDescent="0.2">
      <c r="G1327" s="9"/>
      <c r="H1327" s="9"/>
      <c r="I1327" s="9" t="str">
        <f t="shared" si="242"/>
        <v/>
      </c>
      <c r="L1327" s="9"/>
      <c r="M1327" s="34"/>
      <c r="N1327" s="34"/>
      <c r="O1327" s="9"/>
      <c r="P1327" s="9"/>
    </row>
    <row r="1328" spans="7:16" x14ac:dyDescent="0.2">
      <c r="G1328" s="9"/>
      <c r="H1328" s="9"/>
      <c r="I1328" s="9" t="str">
        <f t="shared" si="242"/>
        <v/>
      </c>
      <c r="L1328" s="9"/>
      <c r="M1328" s="34"/>
      <c r="N1328" s="34"/>
      <c r="O1328" s="9"/>
      <c r="P1328" s="9"/>
    </row>
    <row r="1329" spans="7:16" x14ac:dyDescent="0.2">
      <c r="G1329" s="9"/>
      <c r="H1329" s="9"/>
      <c r="I1329" s="9" t="str">
        <f t="shared" si="242"/>
        <v/>
      </c>
      <c r="L1329" s="9"/>
      <c r="M1329" s="34"/>
      <c r="N1329" s="34"/>
      <c r="O1329" s="9"/>
      <c r="P1329" s="9"/>
    </row>
    <row r="1330" spans="7:16" x14ac:dyDescent="0.2">
      <c r="G1330" s="9"/>
      <c r="H1330" s="9"/>
      <c r="I1330" s="9" t="str">
        <f t="shared" si="242"/>
        <v/>
      </c>
      <c r="L1330" s="9"/>
      <c r="M1330" s="34"/>
      <c r="N1330" s="34"/>
      <c r="O1330" s="9"/>
      <c r="P1330" s="9"/>
    </row>
    <row r="1331" spans="7:16" x14ac:dyDescent="0.2">
      <c r="G1331" s="9"/>
      <c r="H1331" s="9"/>
      <c r="I1331" s="9" t="str">
        <f t="shared" si="242"/>
        <v/>
      </c>
      <c r="L1331" s="9"/>
      <c r="M1331" s="34"/>
      <c r="N1331" s="34"/>
      <c r="O1331" s="9"/>
      <c r="P1331" s="9"/>
    </row>
    <row r="1332" spans="7:16" x14ac:dyDescent="0.2">
      <c r="G1332" s="9"/>
      <c r="H1332" s="9"/>
      <c r="I1332" s="9" t="str">
        <f t="shared" si="242"/>
        <v/>
      </c>
      <c r="L1332" s="9"/>
      <c r="M1332" s="34"/>
      <c r="N1332" s="34"/>
      <c r="O1332" s="9"/>
      <c r="P1332" s="9"/>
    </row>
    <row r="1333" spans="7:16" x14ac:dyDescent="0.2">
      <c r="G1333" s="9"/>
      <c r="H1333" s="9"/>
      <c r="I1333" s="9" t="str">
        <f t="shared" si="242"/>
        <v/>
      </c>
      <c r="L1333" s="9"/>
      <c r="M1333" s="34"/>
      <c r="N1333" s="34"/>
      <c r="O1333" s="9"/>
      <c r="P1333" s="9"/>
    </row>
    <row r="1334" spans="7:16" x14ac:dyDescent="0.2">
      <c r="G1334" s="9"/>
      <c r="H1334" s="9"/>
      <c r="I1334" s="9" t="str">
        <f t="shared" si="242"/>
        <v/>
      </c>
      <c r="L1334" s="9"/>
      <c r="M1334" s="34"/>
      <c r="N1334" s="34"/>
      <c r="O1334" s="9"/>
      <c r="P1334" s="9"/>
    </row>
    <row r="1335" spans="7:16" x14ac:dyDescent="0.2">
      <c r="G1335" s="9"/>
      <c r="H1335" s="9"/>
      <c r="I1335" s="9" t="str">
        <f t="shared" si="242"/>
        <v/>
      </c>
      <c r="L1335" s="9"/>
      <c r="M1335" s="34"/>
      <c r="N1335" s="34"/>
      <c r="O1335" s="9"/>
      <c r="P1335" s="9"/>
    </row>
    <row r="1336" spans="7:16" x14ac:dyDescent="0.2">
      <c r="G1336" s="9"/>
      <c r="H1336" s="9"/>
      <c r="I1336" s="9" t="str">
        <f t="shared" si="242"/>
        <v/>
      </c>
      <c r="L1336" s="9"/>
      <c r="M1336" s="34"/>
      <c r="N1336" s="34"/>
      <c r="O1336" s="9"/>
      <c r="P1336" s="9"/>
    </row>
    <row r="1337" spans="7:16" x14ac:dyDescent="0.2">
      <c r="G1337" s="9"/>
      <c r="H1337" s="9"/>
      <c r="I1337" s="9" t="str">
        <f t="shared" si="242"/>
        <v/>
      </c>
      <c r="L1337" s="9"/>
      <c r="M1337" s="34"/>
      <c r="N1337" s="34"/>
      <c r="O1337" s="9"/>
      <c r="P1337" s="9"/>
    </row>
    <row r="1338" spans="7:16" x14ac:dyDescent="0.2">
      <c r="G1338" s="9"/>
      <c r="H1338" s="9"/>
      <c r="I1338" s="9" t="str">
        <f t="shared" si="242"/>
        <v/>
      </c>
      <c r="L1338" s="9"/>
      <c r="M1338" s="34"/>
      <c r="N1338" s="34"/>
      <c r="O1338" s="9"/>
      <c r="P1338" s="9"/>
    </row>
    <row r="1339" spans="7:16" x14ac:dyDescent="0.2">
      <c r="G1339" s="9"/>
      <c r="H1339" s="9"/>
      <c r="I1339" s="9" t="str">
        <f t="shared" si="242"/>
        <v/>
      </c>
      <c r="L1339" s="9"/>
      <c r="M1339" s="34"/>
      <c r="N1339" s="34"/>
      <c r="O1339" s="9"/>
      <c r="P1339" s="9"/>
    </row>
    <row r="1340" spans="7:16" x14ac:dyDescent="0.2">
      <c r="G1340" s="9"/>
      <c r="H1340" s="9"/>
      <c r="I1340" s="9" t="str">
        <f t="shared" si="242"/>
        <v/>
      </c>
      <c r="L1340" s="9"/>
      <c r="M1340" s="34"/>
      <c r="N1340" s="34"/>
      <c r="O1340" s="9"/>
      <c r="P1340" s="9"/>
    </row>
    <row r="1341" spans="7:16" x14ac:dyDescent="0.2">
      <c r="G1341" s="9"/>
      <c r="H1341" s="9"/>
      <c r="I1341" s="9" t="str">
        <f t="shared" si="242"/>
        <v/>
      </c>
      <c r="L1341" s="9"/>
      <c r="M1341" s="34"/>
      <c r="N1341" s="34"/>
      <c r="O1341" s="9"/>
      <c r="P1341" s="9"/>
    </row>
    <row r="1342" spans="7:16" x14ac:dyDescent="0.2">
      <c r="G1342" s="9"/>
      <c r="H1342" s="9"/>
      <c r="I1342" s="9" t="str">
        <f t="shared" si="242"/>
        <v/>
      </c>
      <c r="L1342" s="9"/>
      <c r="M1342" s="34"/>
      <c r="N1342" s="34"/>
      <c r="O1342" s="9"/>
      <c r="P1342" s="9"/>
    </row>
    <row r="1343" spans="7:16" x14ac:dyDescent="0.2">
      <c r="G1343" s="9"/>
      <c r="H1343" s="9"/>
      <c r="I1343" s="9" t="str">
        <f t="shared" si="242"/>
        <v/>
      </c>
      <c r="L1343" s="9"/>
      <c r="M1343" s="34"/>
      <c r="N1343" s="34"/>
      <c r="O1343" s="9"/>
      <c r="P1343" s="9"/>
    </row>
    <row r="1344" spans="7:16" x14ac:dyDescent="0.2">
      <c r="G1344" s="9"/>
      <c r="H1344" s="9"/>
      <c r="I1344" s="9" t="str">
        <f t="shared" si="242"/>
        <v/>
      </c>
      <c r="L1344" s="9"/>
      <c r="M1344" s="34"/>
      <c r="N1344" s="34"/>
      <c r="O1344" s="9"/>
      <c r="P1344" s="9"/>
    </row>
    <row r="1345" spans="7:16" x14ac:dyDescent="0.2">
      <c r="G1345" s="9"/>
      <c r="H1345" s="9"/>
      <c r="I1345" s="9" t="str">
        <f t="shared" si="242"/>
        <v/>
      </c>
      <c r="L1345" s="9"/>
      <c r="M1345" s="34"/>
      <c r="N1345" s="34"/>
      <c r="O1345" s="9"/>
      <c r="P1345" s="9"/>
    </row>
    <row r="1346" spans="7:16" x14ac:dyDescent="0.2">
      <c r="G1346" s="9"/>
      <c r="H1346" s="9"/>
      <c r="I1346" s="9" t="str">
        <f t="shared" si="242"/>
        <v/>
      </c>
      <c r="L1346" s="9"/>
      <c r="M1346" s="34"/>
      <c r="N1346" s="34"/>
      <c r="O1346" s="9"/>
      <c r="P1346" s="9"/>
    </row>
    <row r="1347" spans="7:16" x14ac:dyDescent="0.2">
      <c r="G1347" s="9"/>
      <c r="H1347" s="9"/>
      <c r="I1347" s="9" t="str">
        <f t="shared" si="242"/>
        <v/>
      </c>
      <c r="L1347" s="9"/>
      <c r="M1347" s="34"/>
      <c r="N1347" s="34"/>
      <c r="O1347" s="9"/>
      <c r="P1347" s="9"/>
    </row>
    <row r="1348" spans="7:16" x14ac:dyDescent="0.2">
      <c r="G1348" s="9"/>
      <c r="H1348" s="9"/>
      <c r="I1348" s="9" t="str">
        <f t="shared" si="242"/>
        <v/>
      </c>
      <c r="L1348" s="9"/>
      <c r="M1348" s="34"/>
      <c r="N1348" s="34"/>
      <c r="O1348" s="9"/>
      <c r="P1348" s="9"/>
    </row>
    <row r="1349" spans="7:16" x14ac:dyDescent="0.2">
      <c r="G1349" s="9"/>
      <c r="H1349" s="9"/>
      <c r="I1349" s="9" t="str">
        <f t="shared" si="242"/>
        <v/>
      </c>
      <c r="L1349" s="9"/>
      <c r="M1349" s="34"/>
      <c r="N1349" s="34"/>
      <c r="O1349" s="9"/>
      <c r="P1349" s="9"/>
    </row>
    <row r="1350" spans="7:16" x14ac:dyDescent="0.2">
      <c r="G1350" s="9"/>
      <c r="H1350" s="9"/>
      <c r="I1350" s="9" t="str">
        <f t="shared" si="242"/>
        <v/>
      </c>
      <c r="L1350" s="9"/>
      <c r="M1350" s="34"/>
      <c r="N1350" s="34"/>
      <c r="O1350" s="9"/>
      <c r="P1350" s="9"/>
    </row>
    <row r="1351" spans="7:16" x14ac:dyDescent="0.2">
      <c r="G1351" s="9"/>
      <c r="H1351" s="9"/>
      <c r="I1351" s="9" t="str">
        <f t="shared" si="242"/>
        <v/>
      </c>
      <c r="L1351" s="9"/>
      <c r="M1351" s="34"/>
      <c r="N1351" s="34"/>
      <c r="O1351" s="9"/>
      <c r="P1351" s="9"/>
    </row>
    <row r="1352" spans="7:16" x14ac:dyDescent="0.2">
      <c r="G1352" s="9"/>
      <c r="H1352" s="9"/>
      <c r="I1352" s="9" t="str">
        <f t="shared" si="242"/>
        <v/>
      </c>
      <c r="L1352" s="9"/>
      <c r="M1352" s="34"/>
      <c r="N1352" s="34"/>
      <c r="O1352" s="9"/>
      <c r="P1352" s="9"/>
    </row>
    <row r="1353" spans="7:16" x14ac:dyDescent="0.2">
      <c r="G1353" s="9"/>
      <c r="H1353" s="9"/>
      <c r="I1353" s="9" t="str">
        <f t="shared" si="242"/>
        <v/>
      </c>
      <c r="L1353" s="9"/>
      <c r="M1353" s="34"/>
      <c r="N1353" s="34"/>
      <c r="O1353" s="9"/>
      <c r="P1353" s="9"/>
    </row>
    <row r="1354" spans="7:16" x14ac:dyDescent="0.2">
      <c r="G1354" s="9"/>
      <c r="H1354" s="9"/>
      <c r="I1354" s="9" t="str">
        <f t="shared" si="242"/>
        <v/>
      </c>
      <c r="L1354" s="9"/>
      <c r="M1354" s="34"/>
      <c r="N1354" s="34"/>
      <c r="O1354" s="9"/>
      <c r="P1354" s="9"/>
    </row>
    <row r="1355" spans="7:16" x14ac:dyDescent="0.2">
      <c r="G1355" s="9"/>
      <c r="H1355" s="9"/>
      <c r="I1355" s="9" t="str">
        <f t="shared" si="242"/>
        <v/>
      </c>
      <c r="L1355" s="9"/>
      <c r="M1355" s="34"/>
      <c r="N1355" s="34"/>
      <c r="O1355" s="9"/>
      <c r="P1355" s="9"/>
    </row>
    <row r="1356" spans="7:16" x14ac:dyDescent="0.2">
      <c r="G1356" s="9"/>
      <c r="H1356" s="9"/>
      <c r="I1356" s="9" t="str">
        <f t="shared" si="242"/>
        <v/>
      </c>
      <c r="L1356" s="9"/>
      <c r="M1356" s="34"/>
      <c r="N1356" s="34"/>
      <c r="O1356" s="9"/>
      <c r="P1356" s="9"/>
    </row>
    <row r="1357" spans="7:16" x14ac:dyDescent="0.2">
      <c r="G1357" s="9"/>
      <c r="H1357" s="9"/>
      <c r="I1357" s="9" t="str">
        <f t="shared" si="242"/>
        <v/>
      </c>
      <c r="L1357" s="9"/>
      <c r="M1357" s="34"/>
      <c r="N1357" s="34"/>
      <c r="O1357" s="9"/>
      <c r="P1357" s="9"/>
    </row>
    <row r="1358" spans="7:16" x14ac:dyDescent="0.2">
      <c r="G1358" s="9"/>
      <c r="H1358" s="9"/>
      <c r="I1358" s="9" t="str">
        <f t="shared" ref="I1358:I1421" si="243">IF(H1358="","",H1358-G1358)</f>
        <v/>
      </c>
      <c r="L1358" s="9"/>
      <c r="M1358" s="34"/>
      <c r="N1358" s="34"/>
      <c r="O1358" s="9"/>
      <c r="P1358" s="9"/>
    </row>
    <row r="1359" spans="7:16" x14ac:dyDescent="0.2">
      <c r="G1359" s="9"/>
      <c r="H1359" s="9"/>
      <c r="I1359" s="9" t="str">
        <f t="shared" si="243"/>
        <v/>
      </c>
      <c r="L1359" s="9"/>
      <c r="M1359" s="34"/>
      <c r="N1359" s="34"/>
      <c r="O1359" s="9"/>
      <c r="P1359" s="9"/>
    </row>
    <row r="1360" spans="7:16" x14ac:dyDescent="0.2">
      <c r="G1360" s="9"/>
      <c r="H1360" s="9"/>
      <c r="I1360" s="9" t="str">
        <f t="shared" si="243"/>
        <v/>
      </c>
      <c r="L1360" s="9"/>
      <c r="M1360" s="34"/>
      <c r="N1360" s="34"/>
      <c r="O1360" s="9"/>
      <c r="P1360" s="9"/>
    </row>
    <row r="1361" spans="7:16" x14ac:dyDescent="0.2">
      <c r="G1361" s="9"/>
      <c r="H1361" s="9"/>
      <c r="I1361" s="9" t="str">
        <f t="shared" si="243"/>
        <v/>
      </c>
      <c r="L1361" s="9"/>
      <c r="M1361" s="34"/>
      <c r="N1361" s="34"/>
      <c r="O1361" s="9"/>
      <c r="P1361" s="9"/>
    </row>
    <row r="1362" spans="7:16" x14ac:dyDescent="0.2">
      <c r="G1362" s="9"/>
      <c r="H1362" s="9"/>
      <c r="I1362" s="9" t="str">
        <f t="shared" si="243"/>
        <v/>
      </c>
      <c r="L1362" s="9"/>
      <c r="M1362" s="34"/>
      <c r="N1362" s="34"/>
      <c r="O1362" s="9"/>
      <c r="P1362" s="9"/>
    </row>
    <row r="1363" spans="7:16" x14ac:dyDescent="0.2">
      <c r="G1363" s="9"/>
      <c r="H1363" s="9"/>
      <c r="I1363" s="9" t="str">
        <f t="shared" si="243"/>
        <v/>
      </c>
      <c r="L1363" s="9"/>
      <c r="M1363" s="34"/>
      <c r="N1363" s="34"/>
      <c r="O1363" s="9"/>
      <c r="P1363" s="9"/>
    </row>
    <row r="1364" spans="7:16" x14ac:dyDescent="0.2">
      <c r="G1364" s="9"/>
      <c r="H1364" s="9"/>
      <c r="I1364" s="9" t="str">
        <f t="shared" si="243"/>
        <v/>
      </c>
      <c r="L1364" s="9"/>
      <c r="M1364" s="34"/>
      <c r="N1364" s="34"/>
      <c r="O1364" s="9"/>
      <c r="P1364" s="9"/>
    </row>
    <row r="1365" spans="7:16" x14ac:dyDescent="0.2">
      <c r="G1365" s="9"/>
      <c r="H1365" s="9"/>
      <c r="I1365" s="9" t="str">
        <f t="shared" si="243"/>
        <v/>
      </c>
      <c r="L1365" s="9"/>
      <c r="M1365" s="34"/>
      <c r="N1365" s="34"/>
      <c r="O1365" s="9"/>
      <c r="P1365" s="9"/>
    </row>
    <row r="1366" spans="7:16" x14ac:dyDescent="0.2">
      <c r="G1366" s="9"/>
      <c r="H1366" s="9"/>
      <c r="I1366" s="9" t="str">
        <f t="shared" si="243"/>
        <v/>
      </c>
      <c r="L1366" s="9"/>
      <c r="M1366" s="34"/>
      <c r="N1366" s="34"/>
      <c r="O1366" s="9"/>
      <c r="P1366" s="9"/>
    </row>
    <row r="1367" spans="7:16" x14ac:dyDescent="0.2">
      <c r="G1367" s="9"/>
      <c r="H1367" s="9"/>
      <c r="I1367" s="9" t="str">
        <f t="shared" si="243"/>
        <v/>
      </c>
      <c r="L1367" s="9"/>
      <c r="M1367" s="34"/>
      <c r="N1367" s="34"/>
      <c r="O1367" s="9"/>
      <c r="P1367" s="9"/>
    </row>
    <row r="1368" spans="7:16" x14ac:dyDescent="0.2">
      <c r="G1368" s="9"/>
      <c r="H1368" s="9"/>
      <c r="I1368" s="9" t="str">
        <f t="shared" si="243"/>
        <v/>
      </c>
      <c r="L1368" s="9"/>
      <c r="M1368" s="34"/>
      <c r="N1368" s="34"/>
      <c r="O1368" s="9"/>
      <c r="P1368" s="9"/>
    </row>
    <row r="1369" spans="7:16" x14ac:dyDescent="0.2">
      <c r="G1369" s="9"/>
      <c r="H1369" s="9"/>
      <c r="I1369" s="9" t="str">
        <f t="shared" si="243"/>
        <v/>
      </c>
      <c r="L1369" s="9"/>
      <c r="M1369" s="34"/>
      <c r="N1369" s="34"/>
      <c r="O1369" s="9"/>
      <c r="P1369" s="9"/>
    </row>
    <row r="1370" spans="7:16" x14ac:dyDescent="0.2">
      <c r="G1370" s="9"/>
      <c r="H1370" s="9"/>
      <c r="I1370" s="9" t="str">
        <f t="shared" si="243"/>
        <v/>
      </c>
      <c r="L1370" s="9"/>
      <c r="M1370" s="34"/>
      <c r="N1370" s="34"/>
      <c r="O1370" s="9"/>
      <c r="P1370" s="9"/>
    </row>
    <row r="1371" spans="7:16" x14ac:dyDescent="0.2">
      <c r="G1371" s="9"/>
      <c r="H1371" s="9"/>
      <c r="I1371" s="9" t="str">
        <f t="shared" si="243"/>
        <v/>
      </c>
      <c r="L1371" s="9"/>
      <c r="M1371" s="34"/>
      <c r="N1371" s="34"/>
      <c r="O1371" s="9"/>
      <c r="P1371" s="9"/>
    </row>
    <row r="1372" spans="7:16" x14ac:dyDescent="0.2">
      <c r="G1372" s="9"/>
      <c r="H1372" s="9"/>
      <c r="I1372" s="9" t="str">
        <f t="shared" si="243"/>
        <v/>
      </c>
      <c r="L1372" s="9"/>
      <c r="M1372" s="34"/>
      <c r="N1372" s="34"/>
      <c r="O1372" s="9"/>
      <c r="P1372" s="9"/>
    </row>
    <row r="1373" spans="7:16" x14ac:dyDescent="0.2">
      <c r="G1373" s="9"/>
      <c r="H1373" s="9"/>
      <c r="I1373" s="9" t="str">
        <f t="shared" si="243"/>
        <v/>
      </c>
      <c r="L1373" s="9"/>
      <c r="M1373" s="34"/>
      <c r="N1373" s="34"/>
      <c r="O1373" s="9"/>
      <c r="P1373" s="9"/>
    </row>
    <row r="1374" spans="7:16" x14ac:dyDescent="0.2">
      <c r="G1374" s="9"/>
      <c r="H1374" s="9"/>
      <c r="I1374" s="9" t="str">
        <f t="shared" si="243"/>
        <v/>
      </c>
      <c r="L1374" s="9"/>
      <c r="M1374" s="34"/>
      <c r="N1374" s="34"/>
      <c r="O1374" s="9"/>
      <c r="P1374" s="9"/>
    </row>
    <row r="1375" spans="7:16" x14ac:dyDescent="0.2">
      <c r="G1375" s="9"/>
      <c r="H1375" s="9"/>
      <c r="I1375" s="9" t="str">
        <f t="shared" si="243"/>
        <v/>
      </c>
      <c r="L1375" s="9"/>
      <c r="M1375" s="34"/>
      <c r="N1375" s="34"/>
      <c r="O1375" s="9"/>
      <c r="P1375" s="9"/>
    </row>
    <row r="1376" spans="7:16" x14ac:dyDescent="0.2">
      <c r="G1376" s="9"/>
      <c r="H1376" s="9"/>
      <c r="I1376" s="9" t="str">
        <f t="shared" si="243"/>
        <v/>
      </c>
      <c r="L1376" s="9"/>
      <c r="M1376" s="34"/>
      <c r="N1376" s="34"/>
      <c r="O1376" s="9"/>
      <c r="P1376" s="9"/>
    </row>
    <row r="1377" spans="7:16" x14ac:dyDescent="0.2">
      <c r="G1377" s="9"/>
      <c r="H1377" s="9"/>
      <c r="I1377" s="9" t="str">
        <f t="shared" si="243"/>
        <v/>
      </c>
      <c r="L1377" s="9"/>
      <c r="M1377" s="34"/>
      <c r="N1377" s="34"/>
      <c r="O1377" s="9"/>
      <c r="P1377" s="9"/>
    </row>
    <row r="1378" spans="7:16" x14ac:dyDescent="0.2">
      <c r="G1378" s="9"/>
      <c r="H1378" s="9"/>
      <c r="I1378" s="9" t="str">
        <f t="shared" si="243"/>
        <v/>
      </c>
      <c r="L1378" s="9"/>
      <c r="M1378" s="34"/>
      <c r="N1378" s="34"/>
      <c r="O1378" s="9"/>
      <c r="P1378" s="9"/>
    </row>
    <row r="1379" spans="7:16" x14ac:dyDescent="0.2">
      <c r="G1379" s="9"/>
      <c r="H1379" s="9"/>
      <c r="I1379" s="9" t="str">
        <f t="shared" si="243"/>
        <v/>
      </c>
      <c r="L1379" s="9"/>
      <c r="M1379" s="34"/>
      <c r="N1379" s="34"/>
      <c r="O1379" s="9"/>
      <c r="P1379" s="9"/>
    </row>
    <row r="1380" spans="7:16" x14ac:dyDescent="0.2">
      <c r="G1380" s="9"/>
      <c r="H1380" s="9"/>
      <c r="I1380" s="9" t="str">
        <f t="shared" si="243"/>
        <v/>
      </c>
      <c r="L1380" s="9"/>
      <c r="M1380" s="34"/>
      <c r="N1380" s="34"/>
      <c r="O1380" s="9"/>
      <c r="P1380" s="9"/>
    </row>
    <row r="1381" spans="7:16" x14ac:dyDescent="0.2">
      <c r="G1381" s="9"/>
      <c r="H1381" s="9"/>
      <c r="I1381" s="9" t="str">
        <f t="shared" si="243"/>
        <v/>
      </c>
      <c r="L1381" s="9"/>
      <c r="M1381" s="34"/>
      <c r="N1381" s="34"/>
      <c r="O1381" s="9"/>
      <c r="P1381" s="9"/>
    </row>
    <row r="1382" spans="7:16" x14ac:dyDescent="0.2">
      <c r="G1382" s="9"/>
      <c r="H1382" s="9"/>
      <c r="I1382" s="9" t="str">
        <f t="shared" si="243"/>
        <v/>
      </c>
      <c r="L1382" s="9"/>
      <c r="M1382" s="34"/>
      <c r="N1382" s="34"/>
      <c r="O1382" s="9"/>
      <c r="P1382" s="9"/>
    </row>
    <row r="1383" spans="7:16" x14ac:dyDescent="0.2">
      <c r="G1383" s="9"/>
      <c r="H1383" s="9"/>
      <c r="I1383" s="9" t="str">
        <f t="shared" si="243"/>
        <v/>
      </c>
      <c r="L1383" s="9"/>
      <c r="M1383" s="34"/>
      <c r="N1383" s="34"/>
      <c r="O1383" s="9"/>
      <c r="P1383" s="9"/>
    </row>
    <row r="1384" spans="7:16" x14ac:dyDescent="0.2">
      <c r="G1384" s="9"/>
      <c r="H1384" s="9"/>
      <c r="I1384" s="9" t="str">
        <f t="shared" si="243"/>
        <v/>
      </c>
      <c r="L1384" s="9"/>
      <c r="M1384" s="34"/>
      <c r="N1384" s="34"/>
      <c r="O1384" s="9"/>
      <c r="P1384" s="9"/>
    </row>
    <row r="1385" spans="7:16" x14ac:dyDescent="0.2">
      <c r="G1385" s="9"/>
      <c r="H1385" s="9"/>
      <c r="I1385" s="9" t="str">
        <f t="shared" si="243"/>
        <v/>
      </c>
      <c r="L1385" s="9"/>
      <c r="M1385" s="34"/>
      <c r="N1385" s="34"/>
      <c r="O1385" s="9"/>
      <c r="P1385" s="9"/>
    </row>
    <row r="1386" spans="7:16" x14ac:dyDescent="0.2">
      <c r="G1386" s="9"/>
      <c r="H1386" s="9"/>
      <c r="I1386" s="9" t="str">
        <f t="shared" si="243"/>
        <v/>
      </c>
      <c r="L1386" s="9"/>
      <c r="M1386" s="34"/>
      <c r="N1386" s="34"/>
      <c r="O1386" s="9"/>
      <c r="P1386" s="9"/>
    </row>
    <row r="1387" spans="7:16" x14ac:dyDescent="0.2">
      <c r="G1387" s="9"/>
      <c r="H1387" s="9"/>
      <c r="I1387" s="9" t="str">
        <f t="shared" si="243"/>
        <v/>
      </c>
      <c r="L1387" s="9"/>
      <c r="M1387" s="34"/>
      <c r="N1387" s="34"/>
      <c r="O1387" s="9"/>
      <c r="P1387" s="9"/>
    </row>
    <row r="1388" spans="7:16" x14ac:dyDescent="0.2">
      <c r="G1388" s="9"/>
      <c r="H1388" s="9"/>
      <c r="I1388" s="9" t="str">
        <f t="shared" si="243"/>
        <v/>
      </c>
      <c r="L1388" s="9"/>
      <c r="M1388" s="34"/>
      <c r="N1388" s="34"/>
      <c r="O1388" s="9"/>
      <c r="P1388" s="9"/>
    </row>
    <row r="1389" spans="7:16" x14ac:dyDescent="0.2">
      <c r="G1389" s="9"/>
      <c r="H1389" s="9"/>
      <c r="I1389" s="9" t="str">
        <f t="shared" si="243"/>
        <v/>
      </c>
      <c r="L1389" s="9"/>
      <c r="M1389" s="34"/>
      <c r="N1389" s="34"/>
      <c r="O1389" s="9"/>
      <c r="P1389" s="9"/>
    </row>
    <row r="1390" spans="7:16" x14ac:dyDescent="0.2">
      <c r="G1390" s="9"/>
      <c r="H1390" s="9"/>
      <c r="I1390" s="9" t="str">
        <f t="shared" si="243"/>
        <v/>
      </c>
      <c r="L1390" s="9"/>
      <c r="M1390" s="34"/>
      <c r="N1390" s="34"/>
      <c r="O1390" s="9"/>
      <c r="P1390" s="9"/>
    </row>
    <row r="1391" spans="7:16" x14ac:dyDescent="0.2">
      <c r="G1391" s="9"/>
      <c r="H1391" s="9"/>
      <c r="I1391" s="9" t="str">
        <f t="shared" si="243"/>
        <v/>
      </c>
      <c r="L1391" s="9"/>
      <c r="M1391" s="34"/>
      <c r="N1391" s="34"/>
      <c r="O1391" s="9"/>
      <c r="P1391" s="9"/>
    </row>
    <row r="1392" spans="7:16" x14ac:dyDescent="0.2">
      <c r="G1392" s="9"/>
      <c r="H1392" s="9"/>
      <c r="I1392" s="9" t="str">
        <f t="shared" si="243"/>
        <v/>
      </c>
      <c r="L1392" s="9"/>
      <c r="M1392" s="34"/>
      <c r="N1392" s="34"/>
      <c r="O1392" s="9"/>
      <c r="P1392" s="9"/>
    </row>
    <row r="1393" spans="7:16" x14ac:dyDescent="0.2">
      <c r="G1393" s="9"/>
      <c r="H1393" s="9"/>
      <c r="I1393" s="9" t="str">
        <f t="shared" si="243"/>
        <v/>
      </c>
      <c r="L1393" s="9"/>
      <c r="M1393" s="34"/>
      <c r="N1393" s="34"/>
      <c r="O1393" s="9"/>
      <c r="P1393" s="9"/>
    </row>
    <row r="1394" spans="7:16" x14ac:dyDescent="0.2">
      <c r="G1394" s="9"/>
      <c r="H1394" s="9"/>
      <c r="I1394" s="9" t="str">
        <f t="shared" si="243"/>
        <v/>
      </c>
      <c r="L1394" s="9"/>
      <c r="M1394" s="34"/>
      <c r="N1394" s="34"/>
      <c r="O1394" s="9"/>
      <c r="P1394" s="9"/>
    </row>
    <row r="1395" spans="7:16" x14ac:dyDescent="0.2">
      <c r="G1395" s="9"/>
      <c r="H1395" s="9"/>
      <c r="I1395" s="9" t="str">
        <f t="shared" si="243"/>
        <v/>
      </c>
      <c r="L1395" s="9"/>
      <c r="M1395" s="34"/>
      <c r="N1395" s="34"/>
      <c r="O1395" s="9"/>
      <c r="P1395" s="9"/>
    </row>
    <row r="1396" spans="7:16" x14ac:dyDescent="0.2">
      <c r="G1396" s="9"/>
      <c r="H1396" s="9"/>
      <c r="I1396" s="9" t="str">
        <f t="shared" si="243"/>
        <v/>
      </c>
      <c r="L1396" s="9"/>
      <c r="M1396" s="34"/>
      <c r="N1396" s="34"/>
      <c r="O1396" s="9"/>
      <c r="P1396" s="9"/>
    </row>
    <row r="1397" spans="7:16" x14ac:dyDescent="0.2">
      <c r="G1397" s="9"/>
      <c r="H1397" s="9"/>
      <c r="I1397" s="9" t="str">
        <f t="shared" si="243"/>
        <v/>
      </c>
      <c r="L1397" s="9"/>
      <c r="M1397" s="34"/>
      <c r="N1397" s="34"/>
      <c r="O1397" s="9"/>
      <c r="P1397" s="9"/>
    </row>
    <row r="1398" spans="7:16" x14ac:dyDescent="0.2">
      <c r="G1398" s="9"/>
      <c r="H1398" s="9"/>
      <c r="I1398" s="9" t="str">
        <f t="shared" si="243"/>
        <v/>
      </c>
      <c r="L1398" s="9"/>
      <c r="M1398" s="34"/>
      <c r="N1398" s="34"/>
      <c r="O1398" s="9"/>
      <c r="P1398" s="9"/>
    </row>
    <row r="1399" spans="7:16" x14ac:dyDescent="0.2">
      <c r="G1399" s="9"/>
      <c r="H1399" s="9"/>
      <c r="I1399" s="9" t="str">
        <f t="shared" si="243"/>
        <v/>
      </c>
      <c r="L1399" s="9"/>
      <c r="M1399" s="34"/>
      <c r="N1399" s="34"/>
      <c r="O1399" s="9"/>
      <c r="P1399" s="9"/>
    </row>
    <row r="1400" spans="7:16" x14ac:dyDescent="0.2">
      <c r="G1400" s="9"/>
      <c r="H1400" s="9"/>
      <c r="I1400" s="9" t="str">
        <f t="shared" si="243"/>
        <v/>
      </c>
      <c r="L1400" s="9"/>
      <c r="M1400" s="34"/>
      <c r="N1400" s="34"/>
      <c r="O1400" s="9"/>
      <c r="P1400" s="9"/>
    </row>
    <row r="1401" spans="7:16" x14ac:dyDescent="0.2">
      <c r="G1401" s="9"/>
      <c r="H1401" s="9"/>
      <c r="I1401" s="9" t="str">
        <f t="shared" si="243"/>
        <v/>
      </c>
      <c r="L1401" s="9"/>
      <c r="M1401" s="34"/>
      <c r="N1401" s="34"/>
      <c r="O1401" s="9"/>
      <c r="P1401" s="9"/>
    </row>
    <row r="1402" spans="7:16" x14ac:dyDescent="0.2">
      <c r="G1402" s="9"/>
      <c r="H1402" s="9"/>
      <c r="I1402" s="9" t="str">
        <f t="shared" si="243"/>
        <v/>
      </c>
      <c r="L1402" s="9"/>
      <c r="M1402" s="34"/>
      <c r="N1402" s="34"/>
      <c r="O1402" s="9"/>
      <c r="P1402" s="9"/>
    </row>
    <row r="1403" spans="7:16" x14ac:dyDescent="0.2">
      <c r="G1403" s="9"/>
      <c r="H1403" s="9"/>
      <c r="I1403" s="9" t="str">
        <f t="shared" si="243"/>
        <v/>
      </c>
      <c r="L1403" s="9"/>
      <c r="M1403" s="34"/>
      <c r="N1403" s="34"/>
      <c r="O1403" s="9"/>
      <c r="P1403" s="9"/>
    </row>
    <row r="1404" spans="7:16" x14ac:dyDescent="0.2">
      <c r="G1404" s="9"/>
      <c r="H1404" s="9"/>
      <c r="I1404" s="9" t="str">
        <f t="shared" si="243"/>
        <v/>
      </c>
      <c r="L1404" s="9"/>
      <c r="M1404" s="34"/>
      <c r="N1404" s="34"/>
      <c r="O1404" s="9"/>
      <c r="P1404" s="9"/>
    </row>
    <row r="1405" spans="7:16" x14ac:dyDescent="0.2">
      <c r="G1405" s="9"/>
      <c r="H1405" s="9"/>
      <c r="I1405" s="9" t="str">
        <f t="shared" si="243"/>
        <v/>
      </c>
      <c r="L1405" s="9"/>
      <c r="M1405" s="34"/>
      <c r="N1405" s="34"/>
      <c r="O1405" s="9"/>
      <c r="P1405" s="9"/>
    </row>
    <row r="1406" spans="7:16" x14ac:dyDescent="0.2">
      <c r="G1406" s="9"/>
      <c r="H1406" s="9"/>
      <c r="I1406" s="9" t="str">
        <f t="shared" si="243"/>
        <v/>
      </c>
      <c r="L1406" s="9"/>
      <c r="M1406" s="34"/>
      <c r="N1406" s="34"/>
      <c r="O1406" s="9"/>
      <c r="P1406" s="9"/>
    </row>
    <row r="1407" spans="7:16" x14ac:dyDescent="0.2">
      <c r="G1407" s="9"/>
      <c r="H1407" s="9"/>
      <c r="I1407" s="9" t="str">
        <f t="shared" si="243"/>
        <v/>
      </c>
      <c r="L1407" s="9"/>
      <c r="M1407" s="34"/>
      <c r="N1407" s="34"/>
      <c r="O1407" s="9"/>
      <c r="P1407" s="9"/>
    </row>
    <row r="1408" spans="7:16" x14ac:dyDescent="0.2">
      <c r="G1408" s="9"/>
      <c r="H1408" s="9"/>
      <c r="I1408" s="9" t="str">
        <f t="shared" si="243"/>
        <v/>
      </c>
      <c r="L1408" s="9"/>
      <c r="M1408" s="34"/>
      <c r="N1408" s="34"/>
      <c r="O1408" s="9"/>
      <c r="P1408" s="9"/>
    </row>
    <row r="1409" spans="7:16" x14ac:dyDescent="0.2">
      <c r="G1409" s="9"/>
      <c r="H1409" s="9"/>
      <c r="I1409" s="9" t="str">
        <f t="shared" si="243"/>
        <v/>
      </c>
      <c r="L1409" s="9"/>
      <c r="M1409" s="34"/>
      <c r="N1409" s="34"/>
      <c r="O1409" s="9"/>
      <c r="P1409" s="9"/>
    </row>
    <row r="1410" spans="7:16" x14ac:dyDescent="0.2">
      <c r="G1410" s="9"/>
      <c r="H1410" s="9"/>
      <c r="I1410" s="9" t="str">
        <f t="shared" si="243"/>
        <v/>
      </c>
      <c r="L1410" s="9"/>
      <c r="M1410" s="34"/>
      <c r="N1410" s="34"/>
      <c r="O1410" s="9"/>
      <c r="P1410" s="9"/>
    </row>
    <row r="1411" spans="7:16" x14ac:dyDescent="0.2">
      <c r="G1411" s="9"/>
      <c r="H1411" s="9"/>
      <c r="I1411" s="9" t="str">
        <f t="shared" si="243"/>
        <v/>
      </c>
      <c r="L1411" s="9"/>
      <c r="M1411" s="34"/>
      <c r="N1411" s="34"/>
      <c r="O1411" s="9"/>
      <c r="P1411" s="9"/>
    </row>
    <row r="1412" spans="7:16" x14ac:dyDescent="0.2">
      <c r="G1412" s="9"/>
      <c r="H1412" s="9"/>
      <c r="I1412" s="9" t="str">
        <f t="shared" si="243"/>
        <v/>
      </c>
      <c r="L1412" s="9"/>
      <c r="M1412" s="34"/>
      <c r="N1412" s="34"/>
      <c r="O1412" s="9"/>
      <c r="P1412" s="9"/>
    </row>
    <row r="1413" spans="7:16" x14ac:dyDescent="0.2">
      <c r="G1413" s="9"/>
      <c r="H1413" s="9"/>
      <c r="I1413" s="9" t="str">
        <f t="shared" si="243"/>
        <v/>
      </c>
      <c r="L1413" s="9"/>
      <c r="M1413" s="34"/>
      <c r="N1413" s="34"/>
      <c r="O1413" s="9"/>
      <c r="P1413" s="9"/>
    </row>
    <row r="1414" spans="7:16" x14ac:dyDescent="0.2">
      <c r="G1414" s="9"/>
      <c r="H1414" s="9"/>
      <c r="I1414" s="9" t="str">
        <f t="shared" si="243"/>
        <v/>
      </c>
      <c r="L1414" s="9"/>
      <c r="M1414" s="34"/>
      <c r="N1414" s="34"/>
      <c r="O1414" s="9"/>
      <c r="P1414" s="9"/>
    </row>
    <row r="1415" spans="7:16" x14ac:dyDescent="0.2">
      <c r="G1415" s="9"/>
      <c r="H1415" s="9"/>
      <c r="I1415" s="9" t="str">
        <f t="shared" si="243"/>
        <v/>
      </c>
      <c r="L1415" s="9"/>
      <c r="M1415" s="34"/>
      <c r="N1415" s="34"/>
      <c r="O1415" s="9"/>
      <c r="P1415" s="9"/>
    </row>
    <row r="1416" spans="7:16" x14ac:dyDescent="0.2">
      <c r="G1416" s="9"/>
      <c r="H1416" s="9"/>
      <c r="I1416" s="9" t="str">
        <f t="shared" si="243"/>
        <v/>
      </c>
      <c r="L1416" s="9"/>
      <c r="M1416" s="34"/>
      <c r="N1416" s="34"/>
      <c r="O1416" s="9"/>
      <c r="P1416" s="9"/>
    </row>
    <row r="1417" spans="7:16" x14ac:dyDescent="0.2">
      <c r="G1417" s="9"/>
      <c r="H1417" s="9"/>
      <c r="I1417" s="9" t="str">
        <f t="shared" si="243"/>
        <v/>
      </c>
      <c r="L1417" s="9"/>
      <c r="M1417" s="34"/>
      <c r="N1417" s="34"/>
      <c r="O1417" s="9"/>
      <c r="P1417" s="9"/>
    </row>
    <row r="1418" spans="7:16" x14ac:dyDescent="0.2">
      <c r="G1418" s="9"/>
      <c r="H1418" s="9"/>
      <c r="I1418" s="9" t="str">
        <f t="shared" si="243"/>
        <v/>
      </c>
      <c r="L1418" s="9"/>
      <c r="M1418" s="34"/>
      <c r="N1418" s="34"/>
      <c r="O1418" s="9"/>
      <c r="P1418" s="9"/>
    </row>
    <row r="1419" spans="7:16" x14ac:dyDescent="0.2">
      <c r="G1419" s="9"/>
      <c r="H1419" s="9"/>
      <c r="I1419" s="9" t="str">
        <f t="shared" si="243"/>
        <v/>
      </c>
      <c r="L1419" s="9"/>
      <c r="M1419" s="34"/>
      <c r="N1419" s="34"/>
      <c r="O1419" s="9"/>
      <c r="P1419" s="9"/>
    </row>
    <row r="1420" spans="7:16" x14ac:dyDescent="0.2">
      <c r="G1420" s="9"/>
      <c r="H1420" s="9"/>
      <c r="I1420" s="9" t="str">
        <f t="shared" si="243"/>
        <v/>
      </c>
      <c r="L1420" s="9"/>
      <c r="M1420" s="34"/>
      <c r="N1420" s="34"/>
      <c r="O1420" s="9"/>
      <c r="P1420" s="9"/>
    </row>
    <row r="1421" spans="7:16" x14ac:dyDescent="0.2">
      <c r="G1421" s="9"/>
      <c r="H1421" s="9"/>
      <c r="I1421" s="9" t="str">
        <f t="shared" si="243"/>
        <v/>
      </c>
      <c r="L1421" s="9"/>
      <c r="M1421" s="34"/>
      <c r="N1421" s="34"/>
      <c r="O1421" s="9"/>
      <c r="P1421" s="9"/>
    </row>
    <row r="1422" spans="7:16" x14ac:dyDescent="0.2">
      <c r="G1422" s="9"/>
      <c r="H1422" s="9"/>
      <c r="I1422" s="9" t="str">
        <f t="shared" ref="I1422:I1485" si="244">IF(H1422="","",H1422-G1422)</f>
        <v/>
      </c>
      <c r="L1422" s="9"/>
      <c r="M1422" s="34"/>
      <c r="N1422" s="34"/>
      <c r="O1422" s="9"/>
      <c r="P1422" s="9"/>
    </row>
    <row r="1423" spans="7:16" x14ac:dyDescent="0.2">
      <c r="G1423" s="9"/>
      <c r="H1423" s="9"/>
      <c r="I1423" s="9" t="str">
        <f t="shared" si="244"/>
        <v/>
      </c>
      <c r="L1423" s="9"/>
      <c r="M1423" s="34"/>
      <c r="N1423" s="34"/>
      <c r="O1423" s="9"/>
      <c r="P1423" s="9"/>
    </row>
    <row r="1424" spans="7:16" x14ac:dyDescent="0.2">
      <c r="G1424" s="9"/>
      <c r="H1424" s="9"/>
      <c r="I1424" s="9" t="str">
        <f t="shared" si="244"/>
        <v/>
      </c>
      <c r="L1424" s="9"/>
      <c r="M1424" s="34"/>
      <c r="N1424" s="34"/>
      <c r="O1424" s="9"/>
      <c r="P1424" s="9"/>
    </row>
    <row r="1425" spans="7:16" x14ac:dyDescent="0.2">
      <c r="G1425" s="9"/>
      <c r="H1425" s="9"/>
      <c r="I1425" s="9" t="str">
        <f t="shared" si="244"/>
        <v/>
      </c>
      <c r="L1425" s="9"/>
      <c r="M1425" s="34"/>
      <c r="N1425" s="34"/>
      <c r="O1425" s="9"/>
      <c r="P1425" s="9"/>
    </row>
    <row r="1426" spans="7:16" x14ac:dyDescent="0.2">
      <c r="G1426" s="9"/>
      <c r="H1426" s="9"/>
      <c r="I1426" s="9" t="str">
        <f t="shared" si="244"/>
        <v/>
      </c>
      <c r="L1426" s="9"/>
      <c r="M1426" s="34"/>
      <c r="N1426" s="34"/>
      <c r="O1426" s="9"/>
      <c r="P1426" s="9"/>
    </row>
    <row r="1427" spans="7:16" x14ac:dyDescent="0.2">
      <c r="G1427" s="9"/>
      <c r="H1427" s="9"/>
      <c r="I1427" s="9" t="str">
        <f t="shared" si="244"/>
        <v/>
      </c>
      <c r="L1427" s="9"/>
      <c r="M1427" s="34"/>
      <c r="N1427" s="34"/>
      <c r="O1427" s="9"/>
      <c r="P1427" s="9"/>
    </row>
    <row r="1428" spans="7:16" x14ac:dyDescent="0.2">
      <c r="G1428" s="9"/>
      <c r="H1428" s="9"/>
      <c r="I1428" s="9" t="str">
        <f t="shared" si="244"/>
        <v/>
      </c>
      <c r="L1428" s="9"/>
      <c r="M1428" s="34"/>
      <c r="N1428" s="34"/>
      <c r="O1428" s="9"/>
      <c r="P1428" s="9"/>
    </row>
    <row r="1429" spans="7:16" x14ac:dyDescent="0.2">
      <c r="G1429" s="9"/>
      <c r="H1429" s="9"/>
      <c r="I1429" s="9" t="str">
        <f t="shared" si="244"/>
        <v/>
      </c>
      <c r="L1429" s="9"/>
      <c r="M1429" s="34"/>
      <c r="N1429" s="34"/>
      <c r="O1429" s="9"/>
      <c r="P1429" s="9"/>
    </row>
    <row r="1430" spans="7:16" x14ac:dyDescent="0.2">
      <c r="G1430" s="9"/>
      <c r="H1430" s="9"/>
      <c r="I1430" s="9" t="str">
        <f t="shared" si="244"/>
        <v/>
      </c>
      <c r="L1430" s="9"/>
      <c r="M1430" s="34"/>
      <c r="N1430" s="34"/>
      <c r="O1430" s="9"/>
      <c r="P1430" s="9"/>
    </row>
    <row r="1431" spans="7:16" x14ac:dyDescent="0.2">
      <c r="G1431" s="9"/>
      <c r="H1431" s="9"/>
      <c r="I1431" s="9" t="str">
        <f t="shared" si="244"/>
        <v/>
      </c>
      <c r="L1431" s="9"/>
      <c r="M1431" s="34"/>
      <c r="N1431" s="34"/>
      <c r="O1431" s="9"/>
      <c r="P1431" s="9"/>
    </row>
    <row r="1432" spans="7:16" x14ac:dyDescent="0.2">
      <c r="G1432" s="9"/>
      <c r="H1432" s="9"/>
      <c r="I1432" s="9" t="str">
        <f t="shared" si="244"/>
        <v/>
      </c>
      <c r="L1432" s="9"/>
      <c r="M1432" s="34"/>
      <c r="N1432" s="34"/>
      <c r="O1432" s="9"/>
      <c r="P1432" s="9"/>
    </row>
    <row r="1433" spans="7:16" x14ac:dyDescent="0.2">
      <c r="G1433" s="9"/>
      <c r="H1433" s="9"/>
      <c r="I1433" s="9" t="str">
        <f t="shared" si="244"/>
        <v/>
      </c>
      <c r="L1433" s="9"/>
      <c r="M1433" s="34"/>
      <c r="N1433" s="34"/>
      <c r="O1433" s="9"/>
      <c r="P1433" s="9"/>
    </row>
    <row r="1434" spans="7:16" x14ac:dyDescent="0.2">
      <c r="G1434" s="9"/>
      <c r="H1434" s="9"/>
      <c r="I1434" s="9" t="str">
        <f t="shared" si="244"/>
        <v/>
      </c>
      <c r="L1434" s="9"/>
      <c r="M1434" s="34"/>
      <c r="N1434" s="34"/>
      <c r="O1434" s="9"/>
      <c r="P1434" s="9"/>
    </row>
    <row r="1435" spans="7:16" x14ac:dyDescent="0.2">
      <c r="G1435" s="9"/>
      <c r="H1435" s="9"/>
      <c r="I1435" s="9" t="str">
        <f t="shared" si="244"/>
        <v/>
      </c>
      <c r="L1435" s="9"/>
      <c r="M1435" s="34"/>
      <c r="N1435" s="34"/>
      <c r="O1435" s="9"/>
      <c r="P1435" s="9"/>
    </row>
    <row r="1436" spans="7:16" x14ac:dyDescent="0.2">
      <c r="G1436" s="9"/>
      <c r="H1436" s="9"/>
      <c r="I1436" s="9" t="str">
        <f t="shared" si="244"/>
        <v/>
      </c>
      <c r="L1436" s="9"/>
      <c r="M1436" s="34"/>
      <c r="N1436" s="34"/>
      <c r="O1436" s="9"/>
      <c r="P1436" s="9"/>
    </row>
    <row r="1437" spans="7:16" x14ac:dyDescent="0.2">
      <c r="G1437" s="9"/>
      <c r="H1437" s="9"/>
      <c r="I1437" s="9" t="str">
        <f t="shared" si="244"/>
        <v/>
      </c>
      <c r="L1437" s="9"/>
      <c r="M1437" s="34"/>
      <c r="N1437" s="34"/>
      <c r="O1437" s="9"/>
      <c r="P1437" s="9"/>
    </row>
    <row r="1438" spans="7:16" x14ac:dyDescent="0.2">
      <c r="G1438" s="9"/>
      <c r="H1438" s="9"/>
      <c r="I1438" s="9" t="str">
        <f t="shared" si="244"/>
        <v/>
      </c>
      <c r="L1438" s="9"/>
      <c r="M1438" s="34"/>
      <c r="N1438" s="34"/>
      <c r="O1438" s="9"/>
      <c r="P1438" s="9"/>
    </row>
    <row r="1439" spans="7:16" x14ac:dyDescent="0.2">
      <c r="G1439" s="9"/>
      <c r="H1439" s="9"/>
      <c r="I1439" s="9" t="str">
        <f t="shared" si="244"/>
        <v/>
      </c>
      <c r="L1439" s="9"/>
      <c r="M1439" s="34"/>
      <c r="N1439" s="34"/>
      <c r="O1439" s="9"/>
      <c r="P1439" s="9"/>
    </row>
    <row r="1440" spans="7:16" x14ac:dyDescent="0.2">
      <c r="G1440" s="9"/>
      <c r="H1440" s="9"/>
      <c r="I1440" s="9" t="str">
        <f t="shared" si="244"/>
        <v/>
      </c>
      <c r="L1440" s="9"/>
      <c r="M1440" s="34"/>
      <c r="N1440" s="34"/>
      <c r="O1440" s="9"/>
      <c r="P1440" s="9"/>
    </row>
    <row r="1441" spans="7:16" x14ac:dyDescent="0.2">
      <c r="G1441" s="9"/>
      <c r="H1441" s="9"/>
      <c r="I1441" s="9" t="str">
        <f t="shared" si="244"/>
        <v/>
      </c>
      <c r="L1441" s="9"/>
      <c r="M1441" s="34"/>
      <c r="N1441" s="34"/>
      <c r="O1441" s="9"/>
      <c r="P1441" s="9"/>
    </row>
    <row r="1442" spans="7:16" x14ac:dyDescent="0.2">
      <c r="G1442" s="9"/>
      <c r="H1442" s="9"/>
      <c r="I1442" s="9" t="str">
        <f t="shared" si="244"/>
        <v/>
      </c>
      <c r="L1442" s="9"/>
      <c r="M1442" s="34"/>
      <c r="N1442" s="34"/>
      <c r="O1442" s="9"/>
      <c r="P1442" s="9"/>
    </row>
    <row r="1443" spans="7:16" x14ac:dyDescent="0.2">
      <c r="G1443" s="9"/>
      <c r="H1443" s="9"/>
      <c r="I1443" s="9" t="str">
        <f t="shared" si="244"/>
        <v/>
      </c>
      <c r="L1443" s="9"/>
      <c r="M1443" s="34"/>
      <c r="N1443" s="34"/>
      <c r="O1443" s="9"/>
      <c r="P1443" s="9"/>
    </row>
    <row r="1444" spans="7:16" x14ac:dyDescent="0.2">
      <c r="G1444" s="9"/>
      <c r="H1444" s="9"/>
      <c r="I1444" s="9" t="str">
        <f t="shared" si="244"/>
        <v/>
      </c>
      <c r="L1444" s="9"/>
      <c r="M1444" s="34"/>
      <c r="N1444" s="34"/>
      <c r="O1444" s="9"/>
      <c r="P1444" s="9"/>
    </row>
    <row r="1445" spans="7:16" x14ac:dyDescent="0.2">
      <c r="G1445" s="9"/>
      <c r="H1445" s="9"/>
      <c r="I1445" s="9" t="str">
        <f t="shared" si="244"/>
        <v/>
      </c>
      <c r="L1445" s="9"/>
      <c r="M1445" s="34"/>
      <c r="N1445" s="34"/>
      <c r="O1445" s="9"/>
      <c r="P1445" s="9"/>
    </row>
    <row r="1446" spans="7:16" x14ac:dyDescent="0.2">
      <c r="G1446" s="9"/>
      <c r="H1446" s="9"/>
      <c r="I1446" s="9" t="str">
        <f t="shared" si="244"/>
        <v/>
      </c>
      <c r="L1446" s="9"/>
      <c r="M1446" s="34"/>
      <c r="N1446" s="34"/>
      <c r="O1446" s="9"/>
      <c r="P1446" s="9"/>
    </row>
    <row r="1447" spans="7:16" x14ac:dyDescent="0.2">
      <c r="G1447" s="9"/>
      <c r="H1447" s="9"/>
      <c r="I1447" s="9" t="str">
        <f t="shared" si="244"/>
        <v/>
      </c>
      <c r="L1447" s="9"/>
      <c r="M1447" s="34"/>
      <c r="N1447" s="34"/>
      <c r="O1447" s="9"/>
      <c r="P1447" s="9"/>
    </row>
    <row r="1448" spans="7:16" x14ac:dyDescent="0.2">
      <c r="G1448" s="9"/>
      <c r="H1448" s="9"/>
      <c r="I1448" s="9" t="str">
        <f t="shared" si="244"/>
        <v/>
      </c>
      <c r="L1448" s="9"/>
      <c r="M1448" s="34"/>
      <c r="N1448" s="34"/>
      <c r="O1448" s="9"/>
      <c r="P1448" s="9"/>
    </row>
    <row r="1449" spans="7:16" x14ac:dyDescent="0.2">
      <c r="G1449" s="9"/>
      <c r="H1449" s="9"/>
      <c r="I1449" s="9" t="str">
        <f t="shared" si="244"/>
        <v/>
      </c>
      <c r="L1449" s="9"/>
      <c r="M1449" s="34"/>
      <c r="N1449" s="34"/>
      <c r="O1449" s="9"/>
      <c r="P1449" s="9"/>
    </row>
    <row r="1450" spans="7:16" x14ac:dyDescent="0.2">
      <c r="G1450" s="9"/>
      <c r="H1450" s="9"/>
      <c r="I1450" s="9" t="str">
        <f t="shared" si="244"/>
        <v/>
      </c>
      <c r="L1450" s="9"/>
      <c r="M1450" s="34"/>
      <c r="N1450" s="34"/>
      <c r="O1450" s="9"/>
      <c r="P1450" s="9"/>
    </row>
    <row r="1451" spans="7:16" x14ac:dyDescent="0.2">
      <c r="G1451" s="9"/>
      <c r="H1451" s="9"/>
      <c r="I1451" s="9" t="str">
        <f t="shared" si="244"/>
        <v/>
      </c>
      <c r="L1451" s="9"/>
      <c r="M1451" s="34"/>
      <c r="N1451" s="34"/>
      <c r="O1451" s="9"/>
      <c r="P1451" s="9"/>
    </row>
    <row r="1452" spans="7:16" x14ac:dyDescent="0.2">
      <c r="G1452" s="9"/>
      <c r="H1452" s="9"/>
      <c r="I1452" s="9" t="str">
        <f t="shared" si="244"/>
        <v/>
      </c>
      <c r="L1452" s="9"/>
      <c r="M1452" s="34"/>
      <c r="N1452" s="34"/>
      <c r="O1452" s="9"/>
      <c r="P1452" s="9"/>
    </row>
    <row r="1453" spans="7:16" x14ac:dyDescent="0.2">
      <c r="G1453" s="9"/>
      <c r="H1453" s="9"/>
      <c r="I1453" s="9" t="str">
        <f t="shared" si="244"/>
        <v/>
      </c>
      <c r="L1453" s="9"/>
      <c r="M1453" s="34"/>
      <c r="N1453" s="34"/>
      <c r="O1453" s="9"/>
      <c r="P1453" s="9"/>
    </row>
    <row r="1454" spans="7:16" x14ac:dyDescent="0.2">
      <c r="G1454" s="9"/>
      <c r="H1454" s="9"/>
      <c r="I1454" s="9" t="str">
        <f t="shared" si="244"/>
        <v/>
      </c>
      <c r="L1454" s="9"/>
      <c r="M1454" s="34"/>
      <c r="N1454" s="34"/>
      <c r="O1454" s="9"/>
      <c r="P1454" s="9"/>
    </row>
    <row r="1455" spans="7:16" x14ac:dyDescent="0.2">
      <c r="G1455" s="9"/>
      <c r="H1455" s="9"/>
      <c r="I1455" s="9" t="str">
        <f t="shared" si="244"/>
        <v/>
      </c>
      <c r="L1455" s="9"/>
      <c r="M1455" s="34"/>
      <c r="N1455" s="34"/>
      <c r="O1455" s="9"/>
      <c r="P1455" s="9"/>
    </row>
    <row r="1456" spans="7:16" x14ac:dyDescent="0.2">
      <c r="G1456" s="9"/>
      <c r="H1456" s="9"/>
      <c r="I1456" s="9" t="str">
        <f t="shared" si="244"/>
        <v/>
      </c>
      <c r="L1456" s="9"/>
      <c r="M1456" s="34"/>
      <c r="N1456" s="34"/>
      <c r="O1456" s="9"/>
      <c r="P1456" s="9"/>
    </row>
    <row r="1457" spans="7:16" x14ac:dyDescent="0.2">
      <c r="G1457" s="9"/>
      <c r="H1457" s="9"/>
      <c r="I1457" s="9" t="str">
        <f t="shared" si="244"/>
        <v/>
      </c>
      <c r="L1457" s="9"/>
      <c r="M1457" s="34"/>
      <c r="N1457" s="34"/>
      <c r="O1457" s="9"/>
      <c r="P1457" s="9"/>
    </row>
    <row r="1458" spans="7:16" x14ac:dyDescent="0.2">
      <c r="G1458" s="9"/>
      <c r="H1458" s="9"/>
      <c r="I1458" s="9" t="str">
        <f t="shared" si="244"/>
        <v/>
      </c>
      <c r="L1458" s="9"/>
      <c r="M1458" s="34"/>
      <c r="N1458" s="34"/>
      <c r="O1458" s="9"/>
      <c r="P1458" s="9"/>
    </row>
    <row r="1459" spans="7:16" x14ac:dyDescent="0.2">
      <c r="G1459" s="9"/>
      <c r="H1459" s="9"/>
      <c r="I1459" s="9" t="str">
        <f t="shared" si="244"/>
        <v/>
      </c>
      <c r="L1459" s="9"/>
      <c r="M1459" s="34"/>
      <c r="N1459" s="34"/>
      <c r="O1459" s="9"/>
      <c r="P1459" s="9"/>
    </row>
    <row r="1460" spans="7:16" x14ac:dyDescent="0.2">
      <c r="G1460" s="9"/>
      <c r="H1460" s="9"/>
      <c r="I1460" s="9" t="str">
        <f t="shared" si="244"/>
        <v/>
      </c>
      <c r="L1460" s="9"/>
      <c r="M1460" s="34"/>
      <c r="N1460" s="34"/>
      <c r="O1460" s="9"/>
      <c r="P1460" s="9"/>
    </row>
    <row r="1461" spans="7:16" x14ac:dyDescent="0.2">
      <c r="G1461" s="9"/>
      <c r="H1461" s="9"/>
      <c r="I1461" s="9" t="str">
        <f t="shared" si="244"/>
        <v/>
      </c>
      <c r="L1461" s="9"/>
      <c r="M1461" s="34"/>
      <c r="N1461" s="34"/>
      <c r="O1461" s="9"/>
      <c r="P1461" s="9"/>
    </row>
    <row r="1462" spans="7:16" x14ac:dyDescent="0.2">
      <c r="G1462" s="9"/>
      <c r="H1462" s="9"/>
      <c r="I1462" s="9" t="str">
        <f t="shared" si="244"/>
        <v/>
      </c>
      <c r="L1462" s="9"/>
      <c r="M1462" s="34"/>
      <c r="N1462" s="34"/>
      <c r="O1462" s="9"/>
      <c r="P1462" s="9"/>
    </row>
    <row r="1463" spans="7:16" x14ac:dyDescent="0.2">
      <c r="G1463" s="9"/>
      <c r="H1463" s="9"/>
      <c r="I1463" s="9" t="str">
        <f t="shared" si="244"/>
        <v/>
      </c>
      <c r="L1463" s="9"/>
      <c r="M1463" s="34"/>
      <c r="N1463" s="34"/>
      <c r="O1463" s="9"/>
      <c r="P1463" s="9"/>
    </row>
    <row r="1464" spans="7:16" x14ac:dyDescent="0.2">
      <c r="G1464" s="9"/>
      <c r="H1464" s="9"/>
      <c r="I1464" s="9" t="str">
        <f t="shared" si="244"/>
        <v/>
      </c>
      <c r="L1464" s="9"/>
      <c r="M1464" s="34"/>
      <c r="N1464" s="34"/>
      <c r="O1464" s="9"/>
      <c r="P1464" s="9"/>
    </row>
    <row r="1465" spans="7:16" x14ac:dyDescent="0.2">
      <c r="G1465" s="9"/>
      <c r="H1465" s="9"/>
      <c r="I1465" s="9" t="str">
        <f t="shared" si="244"/>
        <v/>
      </c>
      <c r="L1465" s="9"/>
      <c r="M1465" s="34"/>
      <c r="N1465" s="34"/>
      <c r="O1465" s="9"/>
      <c r="P1465" s="9"/>
    </row>
    <row r="1466" spans="7:16" x14ac:dyDescent="0.2">
      <c r="G1466" s="9"/>
      <c r="H1466" s="9"/>
      <c r="I1466" s="9" t="str">
        <f t="shared" si="244"/>
        <v/>
      </c>
      <c r="L1466" s="9"/>
      <c r="M1466" s="34"/>
      <c r="N1466" s="34"/>
      <c r="O1466" s="9"/>
      <c r="P1466" s="9"/>
    </row>
    <row r="1467" spans="7:16" x14ac:dyDescent="0.2">
      <c r="G1467" s="9"/>
      <c r="H1467" s="9"/>
      <c r="I1467" s="9" t="str">
        <f t="shared" si="244"/>
        <v/>
      </c>
      <c r="L1467" s="9"/>
      <c r="M1467" s="34"/>
      <c r="N1467" s="34"/>
      <c r="O1467" s="9"/>
      <c r="P1467" s="9"/>
    </row>
    <row r="1468" spans="7:16" x14ac:dyDescent="0.2">
      <c r="G1468" s="9"/>
      <c r="H1468" s="9"/>
      <c r="I1468" s="9" t="str">
        <f t="shared" si="244"/>
        <v/>
      </c>
      <c r="L1468" s="9"/>
      <c r="M1468" s="34"/>
      <c r="N1468" s="34"/>
      <c r="O1468" s="9"/>
      <c r="P1468" s="9"/>
    </row>
    <row r="1469" spans="7:16" x14ac:dyDescent="0.2">
      <c r="G1469" s="9"/>
      <c r="H1469" s="9"/>
      <c r="I1469" s="9" t="str">
        <f t="shared" si="244"/>
        <v/>
      </c>
      <c r="L1469" s="9"/>
      <c r="M1469" s="34"/>
      <c r="N1469" s="34"/>
      <c r="O1469" s="9"/>
      <c r="P1469" s="9"/>
    </row>
    <row r="1470" spans="7:16" x14ac:dyDescent="0.2">
      <c r="G1470" s="9"/>
      <c r="H1470" s="9"/>
      <c r="I1470" s="9" t="str">
        <f t="shared" si="244"/>
        <v/>
      </c>
      <c r="L1470" s="9"/>
      <c r="M1470" s="34"/>
      <c r="N1470" s="34"/>
      <c r="O1470" s="9"/>
      <c r="P1470" s="9"/>
    </row>
    <row r="1471" spans="7:16" x14ac:dyDescent="0.2">
      <c r="G1471" s="9"/>
      <c r="H1471" s="9"/>
      <c r="I1471" s="9" t="str">
        <f t="shared" si="244"/>
        <v/>
      </c>
      <c r="L1471" s="9"/>
      <c r="M1471" s="34"/>
      <c r="N1471" s="34"/>
      <c r="O1471" s="9"/>
      <c r="P1471" s="9"/>
    </row>
    <row r="1472" spans="7:16" x14ac:dyDescent="0.2">
      <c r="G1472" s="9"/>
      <c r="H1472" s="9"/>
      <c r="I1472" s="9" t="str">
        <f t="shared" si="244"/>
        <v/>
      </c>
      <c r="L1472" s="9"/>
      <c r="M1472" s="34"/>
      <c r="N1472" s="34"/>
      <c r="O1472" s="9"/>
      <c r="P1472" s="9"/>
    </row>
    <row r="1473" spans="7:16" x14ac:dyDescent="0.2">
      <c r="G1473" s="9"/>
      <c r="H1473" s="9"/>
      <c r="I1473" s="9" t="str">
        <f t="shared" si="244"/>
        <v/>
      </c>
      <c r="L1473" s="9"/>
      <c r="M1473" s="34"/>
      <c r="N1473" s="34"/>
      <c r="O1473" s="9"/>
      <c r="P1473" s="9"/>
    </row>
    <row r="1474" spans="7:16" x14ac:dyDescent="0.2">
      <c r="G1474" s="9"/>
      <c r="H1474" s="9"/>
      <c r="I1474" s="9" t="str">
        <f t="shared" si="244"/>
        <v/>
      </c>
      <c r="L1474" s="9"/>
      <c r="M1474" s="34"/>
      <c r="N1474" s="34"/>
      <c r="O1474" s="9"/>
      <c r="P1474" s="9"/>
    </row>
    <row r="1475" spans="7:16" x14ac:dyDescent="0.2">
      <c r="G1475" s="9"/>
      <c r="H1475" s="9"/>
      <c r="I1475" s="9" t="str">
        <f t="shared" si="244"/>
        <v/>
      </c>
      <c r="L1475" s="9"/>
      <c r="M1475" s="34"/>
      <c r="N1475" s="34"/>
      <c r="O1475" s="9"/>
      <c r="P1475" s="9"/>
    </row>
    <row r="1476" spans="7:16" x14ac:dyDescent="0.2">
      <c r="G1476" s="9"/>
      <c r="H1476" s="9"/>
      <c r="I1476" s="9" t="str">
        <f t="shared" si="244"/>
        <v/>
      </c>
      <c r="L1476" s="9"/>
      <c r="M1476" s="34"/>
      <c r="N1476" s="34"/>
      <c r="O1476" s="9"/>
      <c r="P1476" s="9"/>
    </row>
    <row r="1477" spans="7:16" x14ac:dyDescent="0.2">
      <c r="G1477" s="9"/>
      <c r="H1477" s="9"/>
      <c r="I1477" s="9" t="str">
        <f t="shared" si="244"/>
        <v/>
      </c>
      <c r="L1477" s="9"/>
      <c r="M1477" s="34"/>
      <c r="N1477" s="34"/>
      <c r="O1477" s="9"/>
      <c r="P1477" s="9"/>
    </row>
    <row r="1478" spans="7:16" x14ac:dyDescent="0.2">
      <c r="G1478" s="9"/>
      <c r="H1478" s="9"/>
      <c r="I1478" s="9" t="str">
        <f t="shared" si="244"/>
        <v/>
      </c>
      <c r="L1478" s="9"/>
      <c r="M1478" s="34"/>
      <c r="N1478" s="34"/>
      <c r="O1478" s="9"/>
      <c r="P1478" s="9"/>
    </row>
    <row r="1479" spans="7:16" x14ac:dyDescent="0.2">
      <c r="G1479" s="9"/>
      <c r="H1479" s="9"/>
      <c r="I1479" s="9" t="str">
        <f t="shared" si="244"/>
        <v/>
      </c>
      <c r="L1479" s="9"/>
      <c r="M1479" s="34"/>
      <c r="N1479" s="34"/>
      <c r="O1479" s="9"/>
      <c r="P1479" s="9"/>
    </row>
    <row r="1480" spans="7:16" x14ac:dyDescent="0.2">
      <c r="G1480" s="9"/>
      <c r="H1480" s="9"/>
      <c r="I1480" s="9" t="str">
        <f t="shared" si="244"/>
        <v/>
      </c>
      <c r="L1480" s="9"/>
      <c r="M1480" s="34"/>
      <c r="N1480" s="34"/>
      <c r="O1480" s="9"/>
      <c r="P1480" s="9"/>
    </row>
    <row r="1481" spans="7:16" x14ac:dyDescent="0.2">
      <c r="G1481" s="9"/>
      <c r="H1481" s="9"/>
      <c r="I1481" s="9" t="str">
        <f t="shared" si="244"/>
        <v/>
      </c>
      <c r="L1481" s="9"/>
      <c r="M1481" s="34"/>
      <c r="N1481" s="34"/>
      <c r="O1481" s="9"/>
      <c r="P1481" s="9"/>
    </row>
    <row r="1482" spans="7:16" x14ac:dyDescent="0.2">
      <c r="G1482" s="9"/>
      <c r="H1482" s="9"/>
      <c r="I1482" s="9" t="str">
        <f t="shared" si="244"/>
        <v/>
      </c>
      <c r="L1482" s="9"/>
      <c r="M1482" s="34"/>
      <c r="N1482" s="34"/>
      <c r="O1482" s="9"/>
      <c r="P1482" s="9"/>
    </row>
    <row r="1483" spans="7:16" x14ac:dyDescent="0.2">
      <c r="G1483" s="9"/>
      <c r="H1483" s="9"/>
      <c r="I1483" s="9" t="str">
        <f t="shared" si="244"/>
        <v/>
      </c>
      <c r="L1483" s="9"/>
      <c r="M1483" s="34"/>
      <c r="N1483" s="34"/>
      <c r="O1483" s="9"/>
      <c r="P1483" s="9"/>
    </row>
    <row r="1484" spans="7:16" x14ac:dyDescent="0.2">
      <c r="G1484" s="9"/>
      <c r="H1484" s="9"/>
      <c r="I1484" s="9" t="str">
        <f t="shared" si="244"/>
        <v/>
      </c>
      <c r="L1484" s="9"/>
      <c r="M1484" s="34"/>
      <c r="N1484" s="34"/>
      <c r="O1484" s="9"/>
      <c r="P1484" s="9"/>
    </row>
    <row r="1485" spans="7:16" x14ac:dyDescent="0.2">
      <c r="G1485" s="9"/>
      <c r="H1485" s="9"/>
      <c r="I1485" s="9" t="str">
        <f t="shared" si="244"/>
        <v/>
      </c>
      <c r="L1485" s="9"/>
      <c r="M1485" s="34"/>
      <c r="N1485" s="34"/>
      <c r="O1485" s="9"/>
      <c r="P1485" s="9"/>
    </row>
    <row r="1486" spans="7:16" x14ac:dyDescent="0.2">
      <c r="G1486" s="9"/>
      <c r="H1486" s="9"/>
      <c r="I1486" s="9" t="str">
        <f t="shared" ref="I1486:I1549" si="245">IF(H1486="","",H1486-G1486)</f>
        <v/>
      </c>
      <c r="L1486" s="9"/>
      <c r="M1486" s="34"/>
      <c r="N1486" s="34"/>
      <c r="O1486" s="9"/>
      <c r="P1486" s="9"/>
    </row>
    <row r="1487" spans="7:16" x14ac:dyDescent="0.2">
      <c r="G1487" s="9"/>
      <c r="H1487" s="9"/>
      <c r="I1487" s="9" t="str">
        <f t="shared" si="245"/>
        <v/>
      </c>
      <c r="L1487" s="9"/>
      <c r="M1487" s="34"/>
      <c r="N1487" s="34"/>
      <c r="O1487" s="9"/>
      <c r="P1487" s="9"/>
    </row>
    <row r="1488" spans="7:16" x14ac:dyDescent="0.2">
      <c r="G1488" s="9"/>
      <c r="H1488" s="9"/>
      <c r="I1488" s="9" t="str">
        <f t="shared" si="245"/>
        <v/>
      </c>
      <c r="L1488" s="9"/>
      <c r="M1488" s="34"/>
      <c r="N1488" s="34"/>
      <c r="O1488" s="9"/>
      <c r="P1488" s="9"/>
    </row>
    <row r="1489" spans="7:16" x14ac:dyDescent="0.2">
      <c r="G1489" s="9"/>
      <c r="H1489" s="9"/>
      <c r="I1489" s="9" t="str">
        <f t="shared" si="245"/>
        <v/>
      </c>
      <c r="L1489" s="9"/>
      <c r="M1489" s="34"/>
      <c r="N1489" s="34"/>
      <c r="O1489" s="9"/>
      <c r="P1489" s="9"/>
    </row>
    <row r="1490" spans="7:16" x14ac:dyDescent="0.2">
      <c r="G1490" s="9"/>
      <c r="H1490" s="9"/>
      <c r="I1490" s="9" t="str">
        <f t="shared" si="245"/>
        <v/>
      </c>
      <c r="L1490" s="9"/>
      <c r="M1490" s="34"/>
      <c r="N1490" s="34"/>
      <c r="O1490" s="9"/>
      <c r="P1490" s="9"/>
    </row>
    <row r="1491" spans="7:16" x14ac:dyDescent="0.2">
      <c r="G1491" s="9"/>
      <c r="H1491" s="9"/>
      <c r="I1491" s="9" t="str">
        <f t="shared" si="245"/>
        <v/>
      </c>
      <c r="L1491" s="9"/>
      <c r="M1491" s="34"/>
      <c r="N1491" s="34"/>
      <c r="O1491" s="9"/>
      <c r="P1491" s="9"/>
    </row>
    <row r="1492" spans="7:16" x14ac:dyDescent="0.2">
      <c r="G1492" s="9"/>
      <c r="H1492" s="9"/>
      <c r="I1492" s="9" t="str">
        <f t="shared" si="245"/>
        <v/>
      </c>
      <c r="L1492" s="9"/>
      <c r="M1492" s="34"/>
      <c r="N1492" s="34"/>
      <c r="O1492" s="9"/>
      <c r="P1492" s="9"/>
    </row>
    <row r="1493" spans="7:16" x14ac:dyDescent="0.2">
      <c r="G1493" s="9"/>
      <c r="H1493" s="9"/>
      <c r="I1493" s="9" t="str">
        <f t="shared" si="245"/>
        <v/>
      </c>
      <c r="L1493" s="9"/>
      <c r="M1493" s="34"/>
      <c r="N1493" s="34"/>
      <c r="O1493" s="9"/>
      <c r="P1493" s="9"/>
    </row>
    <row r="1494" spans="7:16" x14ac:dyDescent="0.2">
      <c r="G1494" s="9"/>
      <c r="H1494" s="9"/>
      <c r="I1494" s="9" t="str">
        <f t="shared" si="245"/>
        <v/>
      </c>
      <c r="L1494" s="9"/>
      <c r="M1494" s="34"/>
      <c r="N1494" s="34"/>
      <c r="O1494" s="9"/>
      <c r="P1494" s="9"/>
    </row>
    <row r="1495" spans="7:16" x14ac:dyDescent="0.2">
      <c r="G1495" s="9"/>
      <c r="H1495" s="9"/>
      <c r="I1495" s="9" t="str">
        <f t="shared" si="245"/>
        <v/>
      </c>
      <c r="L1495" s="9"/>
      <c r="M1495" s="34"/>
      <c r="N1495" s="34"/>
      <c r="O1495" s="9"/>
      <c r="P1495" s="9"/>
    </row>
    <row r="1496" spans="7:16" x14ac:dyDescent="0.2">
      <c r="G1496" s="9"/>
      <c r="H1496" s="9"/>
      <c r="I1496" s="9" t="str">
        <f t="shared" si="245"/>
        <v/>
      </c>
      <c r="L1496" s="9"/>
      <c r="M1496" s="34"/>
      <c r="N1496" s="34"/>
      <c r="O1496" s="9"/>
      <c r="P1496" s="9"/>
    </row>
    <row r="1497" spans="7:16" x14ac:dyDescent="0.2">
      <c r="G1497" s="9"/>
      <c r="H1497" s="9"/>
      <c r="I1497" s="9" t="str">
        <f t="shared" si="245"/>
        <v/>
      </c>
      <c r="L1497" s="9"/>
      <c r="M1497" s="34"/>
      <c r="N1497" s="34"/>
      <c r="O1497" s="9"/>
      <c r="P1497" s="9"/>
    </row>
    <row r="1498" spans="7:16" x14ac:dyDescent="0.2">
      <c r="G1498" s="9"/>
      <c r="H1498" s="9"/>
      <c r="I1498" s="9" t="str">
        <f t="shared" si="245"/>
        <v/>
      </c>
      <c r="L1498" s="9"/>
      <c r="M1498" s="34"/>
      <c r="N1498" s="34"/>
      <c r="O1498" s="9"/>
      <c r="P1498" s="9"/>
    </row>
    <row r="1499" spans="7:16" x14ac:dyDescent="0.2">
      <c r="G1499" s="9"/>
      <c r="H1499" s="9"/>
      <c r="I1499" s="9" t="str">
        <f t="shared" si="245"/>
        <v/>
      </c>
      <c r="L1499" s="9"/>
      <c r="M1499" s="34"/>
      <c r="N1499" s="34"/>
      <c r="O1499" s="9"/>
      <c r="P1499" s="9"/>
    </row>
    <row r="1500" spans="7:16" x14ac:dyDescent="0.2">
      <c r="G1500" s="9"/>
      <c r="H1500" s="9"/>
      <c r="I1500" s="9" t="str">
        <f t="shared" si="245"/>
        <v/>
      </c>
      <c r="L1500" s="9"/>
      <c r="M1500" s="34"/>
      <c r="N1500" s="34"/>
      <c r="O1500" s="9"/>
      <c r="P1500" s="9"/>
    </row>
    <row r="1501" spans="7:16" x14ac:dyDescent="0.2">
      <c r="G1501" s="9"/>
      <c r="H1501" s="9"/>
      <c r="I1501" s="9" t="str">
        <f t="shared" si="245"/>
        <v/>
      </c>
      <c r="L1501" s="9"/>
      <c r="M1501" s="34"/>
      <c r="N1501" s="34"/>
      <c r="O1501" s="9"/>
      <c r="P1501" s="9"/>
    </row>
    <row r="1502" spans="7:16" x14ac:dyDescent="0.2">
      <c r="G1502" s="9"/>
      <c r="H1502" s="9"/>
      <c r="I1502" s="9" t="str">
        <f t="shared" si="245"/>
        <v/>
      </c>
      <c r="L1502" s="9"/>
      <c r="M1502" s="34"/>
      <c r="N1502" s="34"/>
      <c r="O1502" s="9"/>
      <c r="P1502" s="9"/>
    </row>
    <row r="1503" spans="7:16" x14ac:dyDescent="0.2">
      <c r="G1503" s="9"/>
      <c r="H1503" s="9"/>
      <c r="I1503" s="9" t="str">
        <f t="shared" si="245"/>
        <v/>
      </c>
      <c r="L1503" s="9"/>
      <c r="M1503" s="34"/>
      <c r="N1503" s="34"/>
      <c r="O1503" s="9"/>
      <c r="P1503" s="9"/>
    </row>
    <row r="1504" spans="7:16" x14ac:dyDescent="0.2">
      <c r="G1504" s="9"/>
      <c r="H1504" s="9"/>
      <c r="I1504" s="9" t="str">
        <f t="shared" si="245"/>
        <v/>
      </c>
      <c r="L1504" s="9"/>
      <c r="M1504" s="34"/>
      <c r="N1504" s="34"/>
      <c r="O1504" s="9"/>
      <c r="P1504" s="9"/>
    </row>
    <row r="1505" spans="7:16" x14ac:dyDescent="0.2">
      <c r="G1505" s="9"/>
      <c r="H1505" s="9"/>
      <c r="I1505" s="9" t="str">
        <f t="shared" si="245"/>
        <v/>
      </c>
      <c r="L1505" s="9"/>
      <c r="M1505" s="34"/>
      <c r="N1505" s="34"/>
      <c r="O1505" s="9"/>
      <c r="P1505" s="9"/>
    </row>
    <row r="1506" spans="7:16" x14ac:dyDescent="0.2">
      <c r="G1506" s="9"/>
      <c r="H1506" s="9"/>
      <c r="I1506" s="9" t="str">
        <f t="shared" si="245"/>
        <v/>
      </c>
      <c r="L1506" s="9"/>
      <c r="M1506" s="34"/>
      <c r="N1506" s="34"/>
      <c r="O1506" s="9"/>
      <c r="P1506" s="9"/>
    </row>
    <row r="1507" spans="7:16" x14ac:dyDescent="0.2">
      <c r="G1507" s="9"/>
      <c r="H1507" s="9"/>
      <c r="I1507" s="9" t="str">
        <f t="shared" si="245"/>
        <v/>
      </c>
      <c r="L1507" s="9"/>
      <c r="M1507" s="34"/>
      <c r="N1507" s="34"/>
      <c r="O1507" s="9"/>
      <c r="P1507" s="9"/>
    </row>
    <row r="1508" spans="7:16" x14ac:dyDescent="0.2">
      <c r="G1508" s="9"/>
      <c r="H1508" s="9"/>
      <c r="I1508" s="9" t="str">
        <f t="shared" si="245"/>
        <v/>
      </c>
      <c r="L1508" s="9"/>
      <c r="M1508" s="34"/>
      <c r="N1508" s="34"/>
      <c r="O1508" s="9"/>
      <c r="P1508" s="9"/>
    </row>
    <row r="1509" spans="7:16" x14ac:dyDescent="0.2">
      <c r="G1509" s="9"/>
      <c r="H1509" s="9"/>
      <c r="I1509" s="9" t="str">
        <f t="shared" si="245"/>
        <v/>
      </c>
      <c r="L1509" s="9"/>
      <c r="M1509" s="34"/>
      <c r="N1509" s="34"/>
      <c r="O1509" s="9"/>
      <c r="P1509" s="9"/>
    </row>
    <row r="1510" spans="7:16" x14ac:dyDescent="0.2">
      <c r="G1510" s="9"/>
      <c r="H1510" s="9"/>
      <c r="I1510" s="9" t="str">
        <f t="shared" si="245"/>
        <v/>
      </c>
      <c r="L1510" s="9"/>
      <c r="M1510" s="34"/>
      <c r="N1510" s="34"/>
      <c r="O1510" s="9"/>
      <c r="P1510" s="9"/>
    </row>
    <row r="1511" spans="7:16" x14ac:dyDescent="0.2">
      <c r="G1511" s="9"/>
      <c r="H1511" s="9"/>
      <c r="I1511" s="9" t="str">
        <f t="shared" si="245"/>
        <v/>
      </c>
      <c r="L1511" s="9"/>
      <c r="M1511" s="34"/>
      <c r="N1511" s="34"/>
      <c r="O1511" s="9"/>
      <c r="P1511" s="9"/>
    </row>
    <row r="1512" spans="7:16" x14ac:dyDescent="0.2">
      <c r="G1512" s="9"/>
      <c r="H1512" s="9"/>
      <c r="I1512" s="9" t="str">
        <f t="shared" si="245"/>
        <v/>
      </c>
      <c r="L1512" s="9"/>
      <c r="M1512" s="34"/>
      <c r="N1512" s="34"/>
      <c r="O1512" s="9"/>
      <c r="P1512" s="9"/>
    </row>
    <row r="1513" spans="7:16" x14ac:dyDescent="0.2">
      <c r="G1513" s="9"/>
      <c r="H1513" s="9"/>
      <c r="I1513" s="9" t="str">
        <f t="shared" si="245"/>
        <v/>
      </c>
      <c r="L1513" s="9"/>
      <c r="M1513" s="34"/>
      <c r="N1513" s="34"/>
      <c r="O1513" s="9"/>
      <c r="P1513" s="9"/>
    </row>
    <row r="1514" spans="7:16" x14ac:dyDescent="0.2">
      <c r="G1514" s="9"/>
      <c r="H1514" s="9"/>
      <c r="I1514" s="9" t="str">
        <f t="shared" si="245"/>
        <v/>
      </c>
      <c r="L1514" s="9"/>
      <c r="M1514" s="34"/>
      <c r="N1514" s="34"/>
      <c r="O1514" s="9"/>
      <c r="P1514" s="9"/>
    </row>
    <row r="1515" spans="7:16" x14ac:dyDescent="0.2">
      <c r="G1515" s="9"/>
      <c r="H1515" s="9"/>
      <c r="I1515" s="9" t="str">
        <f t="shared" si="245"/>
        <v/>
      </c>
      <c r="L1515" s="9"/>
      <c r="M1515" s="34"/>
      <c r="N1515" s="34"/>
      <c r="O1515" s="9"/>
      <c r="P1515" s="9"/>
    </row>
    <row r="1516" spans="7:16" x14ac:dyDescent="0.2">
      <c r="G1516" s="9"/>
      <c r="H1516" s="9"/>
      <c r="I1516" s="9" t="str">
        <f t="shared" si="245"/>
        <v/>
      </c>
      <c r="L1516" s="9"/>
      <c r="M1516" s="34"/>
      <c r="N1516" s="34"/>
      <c r="O1516" s="9"/>
      <c r="P1516" s="9"/>
    </row>
    <row r="1517" spans="7:16" x14ac:dyDescent="0.2">
      <c r="G1517" s="9"/>
      <c r="H1517" s="9"/>
      <c r="I1517" s="9" t="str">
        <f t="shared" si="245"/>
        <v/>
      </c>
      <c r="L1517" s="9"/>
      <c r="M1517" s="34"/>
      <c r="N1517" s="34"/>
      <c r="O1517" s="9"/>
      <c r="P1517" s="9"/>
    </row>
    <row r="1518" spans="7:16" x14ac:dyDescent="0.2">
      <c r="G1518" s="9"/>
      <c r="H1518" s="9"/>
      <c r="I1518" s="9" t="str">
        <f t="shared" si="245"/>
        <v/>
      </c>
      <c r="L1518" s="9"/>
      <c r="M1518" s="34"/>
      <c r="N1518" s="34"/>
      <c r="O1518" s="9"/>
      <c r="P1518" s="9"/>
    </row>
    <row r="1519" spans="7:16" x14ac:dyDescent="0.2">
      <c r="G1519" s="9"/>
      <c r="H1519" s="9"/>
      <c r="I1519" s="9" t="str">
        <f t="shared" si="245"/>
        <v/>
      </c>
      <c r="L1519" s="9"/>
      <c r="M1519" s="34"/>
      <c r="N1519" s="34"/>
      <c r="O1519" s="9"/>
      <c r="P1519" s="9"/>
    </row>
    <row r="1520" spans="7:16" x14ac:dyDescent="0.2">
      <c r="G1520" s="9"/>
      <c r="H1520" s="9"/>
      <c r="I1520" s="9" t="str">
        <f t="shared" si="245"/>
        <v/>
      </c>
      <c r="L1520" s="9"/>
      <c r="M1520" s="34"/>
      <c r="N1520" s="34"/>
      <c r="O1520" s="9"/>
      <c r="P1520" s="9"/>
    </row>
    <row r="1521" spans="7:16" x14ac:dyDescent="0.2">
      <c r="G1521" s="9"/>
      <c r="H1521" s="9"/>
      <c r="I1521" s="9" t="str">
        <f t="shared" si="245"/>
        <v/>
      </c>
      <c r="L1521" s="9"/>
      <c r="M1521" s="34"/>
      <c r="N1521" s="34"/>
      <c r="O1521" s="9"/>
      <c r="P1521" s="9"/>
    </row>
    <row r="1522" spans="7:16" x14ac:dyDescent="0.2">
      <c r="G1522" s="9"/>
      <c r="H1522" s="9"/>
      <c r="I1522" s="9" t="str">
        <f t="shared" si="245"/>
        <v/>
      </c>
      <c r="L1522" s="9"/>
      <c r="M1522" s="34"/>
      <c r="N1522" s="34"/>
      <c r="O1522" s="9"/>
      <c r="P1522" s="9"/>
    </row>
    <row r="1523" spans="7:16" x14ac:dyDescent="0.2">
      <c r="G1523" s="9"/>
      <c r="H1523" s="9"/>
      <c r="I1523" s="9" t="str">
        <f t="shared" si="245"/>
        <v/>
      </c>
      <c r="L1523" s="9"/>
      <c r="M1523" s="34"/>
      <c r="N1523" s="34"/>
      <c r="O1523" s="9"/>
      <c r="P1523" s="9"/>
    </row>
    <row r="1524" spans="7:16" x14ac:dyDescent="0.2">
      <c r="G1524" s="9"/>
      <c r="H1524" s="9"/>
      <c r="I1524" s="9" t="str">
        <f t="shared" si="245"/>
        <v/>
      </c>
      <c r="L1524" s="9"/>
      <c r="M1524" s="34"/>
      <c r="N1524" s="34"/>
      <c r="O1524" s="9"/>
      <c r="P1524" s="9"/>
    </row>
    <row r="1525" spans="7:16" x14ac:dyDescent="0.2">
      <c r="G1525" s="9"/>
      <c r="H1525" s="9"/>
      <c r="I1525" s="9" t="str">
        <f t="shared" si="245"/>
        <v/>
      </c>
      <c r="L1525" s="9"/>
      <c r="M1525" s="34"/>
      <c r="N1525" s="34"/>
      <c r="O1525" s="9"/>
      <c r="P1525" s="9"/>
    </row>
    <row r="1526" spans="7:16" x14ac:dyDescent="0.2">
      <c r="G1526" s="9"/>
      <c r="H1526" s="9"/>
      <c r="I1526" s="9" t="str">
        <f t="shared" si="245"/>
        <v/>
      </c>
      <c r="L1526" s="9"/>
      <c r="M1526" s="34"/>
      <c r="N1526" s="34"/>
      <c r="O1526" s="9"/>
      <c r="P1526" s="9"/>
    </row>
    <row r="1527" spans="7:16" x14ac:dyDescent="0.2">
      <c r="G1527" s="9"/>
      <c r="H1527" s="9"/>
      <c r="I1527" s="9" t="str">
        <f t="shared" si="245"/>
        <v/>
      </c>
      <c r="L1527" s="9"/>
      <c r="M1527" s="34"/>
      <c r="N1527" s="34"/>
      <c r="O1527" s="9"/>
      <c r="P1527" s="9"/>
    </row>
    <row r="1528" spans="7:16" x14ac:dyDescent="0.2">
      <c r="G1528" s="9"/>
      <c r="H1528" s="9"/>
      <c r="I1528" s="9" t="str">
        <f t="shared" si="245"/>
        <v/>
      </c>
      <c r="L1528" s="9"/>
      <c r="M1528" s="34"/>
      <c r="N1528" s="34"/>
      <c r="O1528" s="9"/>
      <c r="P1528" s="9"/>
    </row>
    <row r="1529" spans="7:16" x14ac:dyDescent="0.2">
      <c r="G1529" s="9"/>
      <c r="H1529" s="9"/>
      <c r="I1529" s="9" t="str">
        <f t="shared" si="245"/>
        <v/>
      </c>
      <c r="L1529" s="9"/>
      <c r="M1529" s="34"/>
      <c r="N1529" s="34"/>
      <c r="O1529" s="9"/>
      <c r="P1529" s="9"/>
    </row>
    <row r="1530" spans="7:16" x14ac:dyDescent="0.2">
      <c r="G1530" s="9"/>
      <c r="H1530" s="9"/>
      <c r="I1530" s="9" t="str">
        <f t="shared" si="245"/>
        <v/>
      </c>
      <c r="L1530" s="9"/>
      <c r="M1530" s="34"/>
      <c r="N1530" s="34"/>
      <c r="O1530" s="9"/>
      <c r="P1530" s="9"/>
    </row>
    <row r="1531" spans="7:16" x14ac:dyDescent="0.2">
      <c r="G1531" s="9"/>
      <c r="H1531" s="9"/>
      <c r="I1531" s="9" t="str">
        <f t="shared" si="245"/>
        <v/>
      </c>
      <c r="L1531" s="9"/>
      <c r="M1531" s="34"/>
      <c r="N1531" s="34"/>
      <c r="O1531" s="9"/>
      <c r="P1531" s="9"/>
    </row>
    <row r="1532" spans="7:16" x14ac:dyDescent="0.2">
      <c r="G1532" s="9"/>
      <c r="H1532" s="9"/>
      <c r="I1532" s="9" t="str">
        <f t="shared" si="245"/>
        <v/>
      </c>
      <c r="L1532" s="9"/>
      <c r="M1532" s="34"/>
      <c r="N1532" s="34"/>
      <c r="O1532" s="9"/>
      <c r="P1532" s="9"/>
    </row>
    <row r="1533" spans="7:16" x14ac:dyDescent="0.2">
      <c r="G1533" s="9"/>
      <c r="H1533" s="9"/>
      <c r="I1533" s="9" t="str">
        <f t="shared" si="245"/>
        <v/>
      </c>
      <c r="L1533" s="9"/>
      <c r="M1533" s="34"/>
      <c r="N1533" s="34"/>
      <c r="O1533" s="9"/>
      <c r="P1533" s="9"/>
    </row>
    <row r="1534" spans="7:16" x14ac:dyDescent="0.2">
      <c r="G1534" s="9"/>
      <c r="H1534" s="9"/>
      <c r="I1534" s="9" t="str">
        <f t="shared" si="245"/>
        <v/>
      </c>
      <c r="L1534" s="9"/>
      <c r="M1534" s="34"/>
      <c r="N1534" s="34"/>
      <c r="O1534" s="9"/>
      <c r="P1534" s="9"/>
    </row>
    <row r="1535" spans="7:16" x14ac:dyDescent="0.2">
      <c r="G1535" s="9"/>
      <c r="H1535" s="9"/>
      <c r="I1535" s="9" t="str">
        <f t="shared" si="245"/>
        <v/>
      </c>
      <c r="L1535" s="9"/>
      <c r="M1535" s="34"/>
      <c r="N1535" s="34"/>
      <c r="O1535" s="9"/>
      <c r="P1535" s="9"/>
    </row>
    <row r="1536" spans="7:16" x14ac:dyDescent="0.2">
      <c r="G1536" s="9"/>
      <c r="H1536" s="9"/>
      <c r="I1536" s="9" t="str">
        <f t="shared" si="245"/>
        <v/>
      </c>
      <c r="L1536" s="9"/>
      <c r="M1536" s="34"/>
      <c r="N1536" s="34"/>
      <c r="O1536" s="9"/>
      <c r="P1536" s="9"/>
    </row>
    <row r="1537" spans="7:16" x14ac:dyDescent="0.2">
      <c r="G1537" s="9"/>
      <c r="H1537" s="9"/>
      <c r="I1537" s="9" t="str">
        <f t="shared" si="245"/>
        <v/>
      </c>
      <c r="L1537" s="9"/>
      <c r="M1537" s="34"/>
      <c r="N1537" s="34"/>
      <c r="O1537" s="9"/>
      <c r="P1537" s="9"/>
    </row>
    <row r="1538" spans="7:16" x14ac:dyDescent="0.2">
      <c r="G1538" s="9"/>
      <c r="H1538" s="9"/>
      <c r="I1538" s="9" t="str">
        <f t="shared" si="245"/>
        <v/>
      </c>
      <c r="L1538" s="9"/>
      <c r="M1538" s="34"/>
      <c r="N1538" s="34"/>
      <c r="O1538" s="9"/>
      <c r="P1538" s="9"/>
    </row>
    <row r="1539" spans="7:16" x14ac:dyDescent="0.2">
      <c r="G1539" s="9"/>
      <c r="H1539" s="9"/>
      <c r="I1539" s="9" t="str">
        <f t="shared" si="245"/>
        <v/>
      </c>
      <c r="L1539" s="9"/>
      <c r="M1539" s="34"/>
      <c r="N1539" s="34"/>
      <c r="O1539" s="9"/>
      <c r="P1539" s="9"/>
    </row>
    <row r="1540" spans="7:16" x14ac:dyDescent="0.2">
      <c r="G1540" s="9"/>
      <c r="H1540" s="9"/>
      <c r="I1540" s="9" t="str">
        <f t="shared" si="245"/>
        <v/>
      </c>
      <c r="L1540" s="9"/>
      <c r="M1540" s="34"/>
      <c r="N1540" s="34"/>
      <c r="O1540" s="9"/>
      <c r="P1540" s="9"/>
    </row>
    <row r="1541" spans="7:16" x14ac:dyDescent="0.2">
      <c r="G1541" s="9"/>
      <c r="H1541" s="9"/>
      <c r="I1541" s="9" t="str">
        <f t="shared" si="245"/>
        <v/>
      </c>
      <c r="L1541" s="9"/>
      <c r="M1541" s="34"/>
      <c r="N1541" s="34"/>
      <c r="O1541" s="9"/>
      <c r="P1541" s="9"/>
    </row>
    <row r="1542" spans="7:16" x14ac:dyDescent="0.2">
      <c r="G1542" s="9"/>
      <c r="H1542" s="9"/>
      <c r="I1542" s="9" t="str">
        <f t="shared" si="245"/>
        <v/>
      </c>
      <c r="L1542" s="9"/>
      <c r="M1542" s="34"/>
      <c r="N1542" s="34"/>
      <c r="O1542" s="9"/>
      <c r="P1542" s="9"/>
    </row>
    <row r="1543" spans="7:16" x14ac:dyDescent="0.2">
      <c r="G1543" s="9"/>
      <c r="H1543" s="9"/>
      <c r="I1543" s="9" t="str">
        <f t="shared" si="245"/>
        <v/>
      </c>
      <c r="L1543" s="9"/>
      <c r="M1543" s="34"/>
      <c r="N1543" s="34"/>
      <c r="O1543" s="9"/>
      <c r="P1543" s="9"/>
    </row>
    <row r="1544" spans="7:16" x14ac:dyDescent="0.2">
      <c r="G1544" s="9"/>
      <c r="H1544" s="9"/>
      <c r="I1544" s="9" t="str">
        <f t="shared" si="245"/>
        <v/>
      </c>
      <c r="L1544" s="9"/>
      <c r="M1544" s="34"/>
      <c r="N1544" s="34"/>
      <c r="O1544" s="9"/>
      <c r="P1544" s="9"/>
    </row>
    <row r="1545" spans="7:16" x14ac:dyDescent="0.2">
      <c r="G1545" s="9"/>
      <c r="H1545" s="9"/>
      <c r="I1545" s="9" t="str">
        <f t="shared" si="245"/>
        <v/>
      </c>
      <c r="L1545" s="9"/>
      <c r="M1545" s="34"/>
      <c r="N1545" s="34"/>
      <c r="O1545" s="9"/>
      <c r="P1545" s="9"/>
    </row>
    <row r="1546" spans="7:16" x14ac:dyDescent="0.2">
      <c r="G1546" s="9"/>
      <c r="H1546" s="9"/>
      <c r="I1546" s="9" t="str">
        <f t="shared" si="245"/>
        <v/>
      </c>
      <c r="L1546" s="9"/>
      <c r="M1546" s="34"/>
      <c r="N1546" s="34"/>
      <c r="O1546" s="9"/>
      <c r="P1546" s="9"/>
    </row>
    <row r="1547" spans="7:16" x14ac:dyDescent="0.2">
      <c r="G1547" s="9"/>
      <c r="H1547" s="9"/>
      <c r="I1547" s="9" t="str">
        <f t="shared" si="245"/>
        <v/>
      </c>
      <c r="L1547" s="9"/>
      <c r="M1547" s="34"/>
      <c r="N1547" s="34"/>
      <c r="O1547" s="9"/>
      <c r="P1547" s="9"/>
    </row>
    <row r="1548" spans="7:16" x14ac:dyDescent="0.2">
      <c r="G1548" s="9"/>
      <c r="H1548" s="9"/>
      <c r="I1548" s="9" t="str">
        <f t="shared" si="245"/>
        <v/>
      </c>
      <c r="L1548" s="9"/>
      <c r="M1548" s="34"/>
      <c r="N1548" s="34"/>
      <c r="O1548" s="9"/>
      <c r="P1548" s="9"/>
    </row>
    <row r="1549" spans="7:16" x14ac:dyDescent="0.2">
      <c r="G1549" s="9"/>
      <c r="H1549" s="9"/>
      <c r="I1549" s="9" t="str">
        <f t="shared" si="245"/>
        <v/>
      </c>
      <c r="L1549" s="9"/>
      <c r="M1549" s="34"/>
      <c r="N1549" s="34"/>
      <c r="O1549" s="9"/>
      <c r="P1549" s="9"/>
    </row>
    <row r="1550" spans="7:16" x14ac:dyDescent="0.2">
      <c r="G1550" s="9"/>
      <c r="H1550" s="9"/>
      <c r="I1550" s="9" t="str">
        <f t="shared" ref="I1550:I1613" si="246">IF(H1550="","",H1550-G1550)</f>
        <v/>
      </c>
      <c r="L1550" s="9"/>
      <c r="M1550" s="34"/>
      <c r="N1550" s="34"/>
      <c r="O1550" s="9"/>
      <c r="P1550" s="9"/>
    </row>
    <row r="1551" spans="7:16" x14ac:dyDescent="0.2">
      <c r="G1551" s="9"/>
      <c r="H1551" s="9"/>
      <c r="I1551" s="9" t="str">
        <f t="shared" si="246"/>
        <v/>
      </c>
      <c r="L1551" s="9"/>
      <c r="M1551" s="34"/>
      <c r="N1551" s="34"/>
      <c r="O1551" s="9"/>
      <c r="P1551" s="9"/>
    </row>
    <row r="1552" spans="7:16" x14ac:dyDescent="0.2">
      <c r="G1552" s="9"/>
      <c r="H1552" s="9"/>
      <c r="I1552" s="9" t="str">
        <f t="shared" si="246"/>
        <v/>
      </c>
      <c r="L1552" s="9"/>
      <c r="M1552" s="34"/>
      <c r="N1552" s="34"/>
      <c r="O1552" s="9"/>
      <c r="P1552" s="9"/>
    </row>
    <row r="1553" spans="7:16" x14ac:dyDescent="0.2">
      <c r="G1553" s="9"/>
      <c r="H1553" s="9"/>
      <c r="I1553" s="9" t="str">
        <f t="shared" si="246"/>
        <v/>
      </c>
      <c r="L1553" s="9"/>
      <c r="M1553" s="34"/>
      <c r="N1553" s="34"/>
      <c r="O1553" s="9"/>
      <c r="P1553" s="9"/>
    </row>
    <row r="1554" spans="7:16" x14ac:dyDescent="0.2">
      <c r="G1554" s="9"/>
      <c r="H1554" s="9"/>
      <c r="I1554" s="9" t="str">
        <f t="shared" si="246"/>
        <v/>
      </c>
      <c r="L1554" s="9"/>
      <c r="M1554" s="34"/>
      <c r="N1554" s="34"/>
      <c r="O1554" s="9"/>
      <c r="P1554" s="9"/>
    </row>
    <row r="1555" spans="7:16" x14ac:dyDescent="0.2">
      <c r="G1555" s="9"/>
      <c r="H1555" s="9"/>
      <c r="I1555" s="9" t="str">
        <f t="shared" si="246"/>
        <v/>
      </c>
      <c r="L1555" s="9"/>
      <c r="M1555" s="34"/>
      <c r="N1555" s="34"/>
      <c r="O1555" s="9"/>
      <c r="P1555" s="9"/>
    </row>
    <row r="1556" spans="7:16" x14ac:dyDescent="0.2">
      <c r="G1556" s="9"/>
      <c r="H1556" s="9"/>
      <c r="I1556" s="9" t="str">
        <f t="shared" si="246"/>
        <v/>
      </c>
      <c r="L1556" s="9"/>
      <c r="M1556" s="34"/>
      <c r="N1556" s="34"/>
      <c r="O1556" s="9"/>
      <c r="P1556" s="9"/>
    </row>
    <row r="1557" spans="7:16" x14ac:dyDescent="0.2">
      <c r="G1557" s="9"/>
      <c r="H1557" s="9"/>
      <c r="I1557" s="9" t="str">
        <f t="shared" si="246"/>
        <v/>
      </c>
      <c r="L1557" s="9"/>
      <c r="M1557" s="34"/>
      <c r="N1557" s="34"/>
      <c r="O1557" s="9"/>
      <c r="P1557" s="9"/>
    </row>
    <row r="1558" spans="7:16" x14ac:dyDescent="0.2">
      <c r="G1558" s="9"/>
      <c r="H1558" s="9"/>
      <c r="I1558" s="9" t="str">
        <f t="shared" si="246"/>
        <v/>
      </c>
      <c r="L1558" s="9"/>
      <c r="M1558" s="34"/>
      <c r="N1558" s="34"/>
      <c r="O1558" s="9"/>
      <c r="P1558" s="9"/>
    </row>
    <row r="1559" spans="7:16" x14ac:dyDescent="0.2">
      <c r="G1559" s="9"/>
      <c r="H1559" s="9"/>
      <c r="I1559" s="9" t="str">
        <f t="shared" si="246"/>
        <v/>
      </c>
      <c r="L1559" s="9"/>
      <c r="M1559" s="34"/>
      <c r="N1559" s="34"/>
      <c r="O1559" s="9"/>
      <c r="P1559" s="9"/>
    </row>
    <row r="1560" spans="7:16" x14ac:dyDescent="0.2">
      <c r="G1560" s="9"/>
      <c r="H1560" s="9"/>
      <c r="I1560" s="9" t="str">
        <f t="shared" si="246"/>
        <v/>
      </c>
      <c r="L1560" s="9"/>
      <c r="M1560" s="34"/>
      <c r="N1560" s="34"/>
      <c r="O1560" s="9"/>
      <c r="P1560" s="9"/>
    </row>
    <row r="1561" spans="7:16" x14ac:dyDescent="0.2">
      <c r="G1561" s="9"/>
      <c r="H1561" s="9"/>
      <c r="I1561" s="9" t="str">
        <f t="shared" si="246"/>
        <v/>
      </c>
      <c r="L1561" s="9"/>
      <c r="M1561" s="34"/>
      <c r="N1561" s="34"/>
      <c r="O1561" s="9"/>
      <c r="P1561" s="9"/>
    </row>
    <row r="1562" spans="7:16" x14ac:dyDescent="0.2">
      <c r="G1562" s="9"/>
      <c r="H1562" s="9"/>
      <c r="I1562" s="9" t="str">
        <f t="shared" si="246"/>
        <v/>
      </c>
      <c r="L1562" s="9"/>
      <c r="M1562" s="34"/>
      <c r="N1562" s="34"/>
      <c r="O1562" s="9"/>
      <c r="P1562" s="9"/>
    </row>
    <row r="1563" spans="7:16" x14ac:dyDescent="0.2">
      <c r="G1563" s="9"/>
      <c r="H1563" s="9"/>
      <c r="I1563" s="9" t="str">
        <f t="shared" si="246"/>
        <v/>
      </c>
      <c r="L1563" s="9"/>
      <c r="M1563" s="34"/>
      <c r="N1563" s="34"/>
      <c r="O1563" s="9"/>
      <c r="P1563" s="9"/>
    </row>
    <row r="1564" spans="7:16" x14ac:dyDescent="0.2">
      <c r="G1564" s="9"/>
      <c r="H1564" s="9"/>
      <c r="I1564" s="9" t="str">
        <f t="shared" si="246"/>
        <v/>
      </c>
      <c r="L1564" s="9"/>
      <c r="M1564" s="34"/>
      <c r="N1564" s="34"/>
      <c r="O1564" s="9"/>
      <c r="P1564" s="9"/>
    </row>
    <row r="1565" spans="7:16" x14ac:dyDescent="0.2">
      <c r="G1565" s="9"/>
      <c r="H1565" s="9"/>
      <c r="I1565" s="9" t="str">
        <f t="shared" si="246"/>
        <v/>
      </c>
      <c r="L1565" s="9"/>
      <c r="M1565" s="34"/>
      <c r="N1565" s="34"/>
      <c r="O1565" s="9"/>
      <c r="P1565" s="9"/>
    </row>
    <row r="1566" spans="7:16" x14ac:dyDescent="0.2">
      <c r="G1566" s="9"/>
      <c r="H1566" s="9"/>
      <c r="I1566" s="9" t="str">
        <f t="shared" si="246"/>
        <v/>
      </c>
      <c r="L1566" s="9"/>
      <c r="M1566" s="34"/>
      <c r="N1566" s="34"/>
      <c r="O1566" s="9"/>
      <c r="P1566" s="9"/>
    </row>
    <row r="1567" spans="7:16" x14ac:dyDescent="0.2">
      <c r="G1567" s="9"/>
      <c r="H1567" s="9"/>
      <c r="I1567" s="9" t="str">
        <f t="shared" si="246"/>
        <v/>
      </c>
      <c r="L1567" s="9"/>
      <c r="M1567" s="34"/>
      <c r="N1567" s="34"/>
      <c r="O1567" s="9"/>
      <c r="P1567" s="9"/>
    </row>
    <row r="1568" spans="7:16" x14ac:dyDescent="0.2">
      <c r="G1568" s="9"/>
      <c r="H1568" s="9"/>
      <c r="I1568" s="9" t="str">
        <f t="shared" si="246"/>
        <v/>
      </c>
      <c r="L1568" s="9"/>
      <c r="M1568" s="34"/>
      <c r="N1568" s="34"/>
      <c r="O1568" s="9"/>
      <c r="P1568" s="9"/>
    </row>
    <row r="1569" spans="7:16" x14ac:dyDescent="0.2">
      <c r="G1569" s="9"/>
      <c r="H1569" s="9"/>
      <c r="I1569" s="9" t="str">
        <f t="shared" si="246"/>
        <v/>
      </c>
      <c r="L1569" s="9"/>
      <c r="M1569" s="34"/>
      <c r="N1569" s="34"/>
      <c r="O1569" s="9"/>
      <c r="P1569" s="9"/>
    </row>
    <row r="1570" spans="7:16" x14ac:dyDescent="0.2">
      <c r="G1570" s="9"/>
      <c r="H1570" s="9"/>
      <c r="I1570" s="9" t="str">
        <f t="shared" si="246"/>
        <v/>
      </c>
      <c r="L1570" s="9"/>
      <c r="M1570" s="34"/>
      <c r="N1570" s="34"/>
      <c r="O1570" s="9"/>
      <c r="P1570" s="9"/>
    </row>
    <row r="1571" spans="7:16" x14ac:dyDescent="0.2">
      <c r="G1571" s="9"/>
      <c r="H1571" s="9"/>
      <c r="I1571" s="9" t="str">
        <f t="shared" si="246"/>
        <v/>
      </c>
      <c r="L1571" s="9"/>
      <c r="M1571" s="34"/>
      <c r="N1571" s="34"/>
      <c r="O1571" s="9"/>
      <c r="P1571" s="9"/>
    </row>
    <row r="1572" spans="7:16" x14ac:dyDescent="0.2">
      <c r="G1572" s="9"/>
      <c r="H1572" s="9"/>
      <c r="I1572" s="9" t="str">
        <f t="shared" si="246"/>
        <v/>
      </c>
      <c r="L1572" s="9"/>
      <c r="M1572" s="34"/>
      <c r="N1572" s="34"/>
      <c r="O1572" s="9"/>
      <c r="P1572" s="9"/>
    </row>
    <row r="1573" spans="7:16" x14ac:dyDescent="0.2">
      <c r="G1573" s="9"/>
      <c r="H1573" s="9"/>
      <c r="I1573" s="9" t="str">
        <f t="shared" si="246"/>
        <v/>
      </c>
      <c r="L1573" s="9"/>
      <c r="M1573" s="34"/>
      <c r="N1573" s="34"/>
      <c r="O1573" s="9"/>
      <c r="P1573" s="9"/>
    </row>
    <row r="1574" spans="7:16" x14ac:dyDescent="0.2">
      <c r="G1574" s="9"/>
      <c r="H1574" s="9"/>
      <c r="I1574" s="9" t="str">
        <f t="shared" si="246"/>
        <v/>
      </c>
      <c r="L1574" s="9"/>
      <c r="M1574" s="34"/>
      <c r="N1574" s="34"/>
      <c r="O1574" s="9"/>
      <c r="P1574" s="9"/>
    </row>
    <row r="1575" spans="7:16" x14ac:dyDescent="0.2">
      <c r="G1575" s="9"/>
      <c r="H1575" s="9"/>
      <c r="I1575" s="9" t="str">
        <f t="shared" si="246"/>
        <v/>
      </c>
      <c r="L1575" s="9"/>
      <c r="M1575" s="34"/>
      <c r="N1575" s="34"/>
      <c r="O1575" s="9"/>
      <c r="P1575" s="9"/>
    </row>
    <row r="1576" spans="7:16" x14ac:dyDescent="0.2">
      <c r="G1576" s="9"/>
      <c r="H1576" s="9"/>
      <c r="I1576" s="9" t="str">
        <f t="shared" si="246"/>
        <v/>
      </c>
      <c r="L1576" s="9"/>
      <c r="M1576" s="34"/>
      <c r="N1576" s="34"/>
      <c r="O1576" s="9"/>
      <c r="P1576" s="9"/>
    </row>
    <row r="1577" spans="7:16" x14ac:dyDescent="0.2">
      <c r="G1577" s="9"/>
      <c r="H1577" s="9"/>
      <c r="I1577" s="9" t="str">
        <f t="shared" si="246"/>
        <v/>
      </c>
      <c r="L1577" s="9"/>
      <c r="M1577" s="34"/>
      <c r="N1577" s="34"/>
      <c r="O1577" s="9"/>
      <c r="P1577" s="9"/>
    </row>
    <row r="1578" spans="7:16" x14ac:dyDescent="0.2">
      <c r="G1578" s="9"/>
      <c r="H1578" s="9"/>
      <c r="I1578" s="9" t="str">
        <f t="shared" si="246"/>
        <v/>
      </c>
      <c r="L1578" s="9"/>
      <c r="M1578" s="34"/>
      <c r="N1578" s="34"/>
      <c r="O1578" s="9"/>
      <c r="P1578" s="9"/>
    </row>
    <row r="1579" spans="7:16" x14ac:dyDescent="0.2">
      <c r="G1579" s="9"/>
      <c r="H1579" s="9"/>
      <c r="I1579" s="9" t="str">
        <f t="shared" si="246"/>
        <v/>
      </c>
      <c r="L1579" s="9"/>
      <c r="M1579" s="34"/>
      <c r="N1579" s="34"/>
      <c r="O1579" s="9"/>
      <c r="P1579" s="9"/>
    </row>
    <row r="1580" spans="7:16" x14ac:dyDescent="0.2">
      <c r="G1580" s="9"/>
      <c r="H1580" s="9"/>
      <c r="I1580" s="9" t="str">
        <f t="shared" si="246"/>
        <v/>
      </c>
      <c r="L1580" s="9"/>
      <c r="M1580" s="34"/>
      <c r="N1580" s="34"/>
      <c r="O1580" s="9"/>
      <c r="P1580" s="9"/>
    </row>
    <row r="1581" spans="7:16" x14ac:dyDescent="0.2">
      <c r="G1581" s="9"/>
      <c r="H1581" s="9"/>
      <c r="I1581" s="9" t="str">
        <f t="shared" si="246"/>
        <v/>
      </c>
      <c r="L1581" s="9"/>
      <c r="M1581" s="34"/>
      <c r="N1581" s="34"/>
      <c r="O1581" s="9"/>
      <c r="P1581" s="9"/>
    </row>
    <row r="1582" spans="7:16" x14ac:dyDescent="0.2">
      <c r="G1582" s="9"/>
      <c r="H1582" s="9"/>
      <c r="I1582" s="9" t="str">
        <f t="shared" si="246"/>
        <v/>
      </c>
      <c r="L1582" s="9"/>
      <c r="M1582" s="34"/>
      <c r="N1582" s="34"/>
      <c r="O1582" s="9"/>
      <c r="P1582" s="9"/>
    </row>
    <row r="1583" spans="7:16" x14ac:dyDescent="0.2">
      <c r="G1583" s="9"/>
      <c r="H1583" s="9"/>
      <c r="I1583" s="9" t="str">
        <f t="shared" si="246"/>
        <v/>
      </c>
      <c r="L1583" s="9"/>
      <c r="M1583" s="34"/>
      <c r="N1583" s="34"/>
      <c r="O1583" s="9"/>
      <c r="P1583" s="9"/>
    </row>
    <row r="1584" spans="7:16" x14ac:dyDescent="0.2">
      <c r="G1584" s="9"/>
      <c r="H1584" s="9"/>
      <c r="I1584" s="9" t="str">
        <f t="shared" si="246"/>
        <v/>
      </c>
      <c r="L1584" s="9"/>
      <c r="M1584" s="34"/>
      <c r="N1584" s="34"/>
      <c r="O1584" s="9"/>
      <c r="P1584" s="9"/>
    </row>
    <row r="1585" spans="7:16" x14ac:dyDescent="0.2">
      <c r="G1585" s="9"/>
      <c r="H1585" s="9"/>
      <c r="I1585" s="9" t="str">
        <f t="shared" si="246"/>
        <v/>
      </c>
      <c r="L1585" s="9"/>
      <c r="M1585" s="34"/>
      <c r="N1585" s="34"/>
      <c r="O1585" s="9"/>
      <c r="P1585" s="9"/>
    </row>
    <row r="1586" spans="7:16" x14ac:dyDescent="0.2">
      <c r="G1586" s="9"/>
      <c r="H1586" s="9"/>
      <c r="I1586" s="9" t="str">
        <f t="shared" si="246"/>
        <v/>
      </c>
      <c r="L1586" s="9"/>
      <c r="M1586" s="34"/>
      <c r="N1586" s="34"/>
      <c r="O1586" s="9"/>
      <c r="P1586" s="9"/>
    </row>
    <row r="1587" spans="7:16" x14ac:dyDescent="0.2">
      <c r="G1587" s="9"/>
      <c r="H1587" s="9"/>
      <c r="I1587" s="9" t="str">
        <f t="shared" si="246"/>
        <v/>
      </c>
      <c r="L1587" s="9"/>
      <c r="M1587" s="34"/>
      <c r="N1587" s="34"/>
      <c r="O1587" s="9"/>
      <c r="P1587" s="9"/>
    </row>
    <row r="1588" spans="7:16" x14ac:dyDescent="0.2">
      <c r="G1588" s="9"/>
      <c r="H1588" s="9"/>
      <c r="I1588" s="9" t="str">
        <f t="shared" si="246"/>
        <v/>
      </c>
      <c r="L1588" s="9"/>
      <c r="M1588" s="34"/>
      <c r="N1588" s="34"/>
      <c r="O1588" s="9"/>
      <c r="P1588" s="9"/>
    </row>
    <row r="1589" spans="7:16" x14ac:dyDescent="0.2">
      <c r="G1589" s="9"/>
      <c r="H1589" s="9"/>
      <c r="I1589" s="9" t="str">
        <f t="shared" si="246"/>
        <v/>
      </c>
      <c r="L1589" s="9"/>
      <c r="M1589" s="34"/>
      <c r="N1589" s="34"/>
      <c r="O1589" s="9"/>
      <c r="P1589" s="9"/>
    </row>
    <row r="1590" spans="7:16" x14ac:dyDescent="0.2">
      <c r="G1590" s="9"/>
      <c r="H1590" s="9"/>
      <c r="I1590" s="9" t="str">
        <f t="shared" si="246"/>
        <v/>
      </c>
      <c r="L1590" s="9"/>
      <c r="M1590" s="34"/>
      <c r="N1590" s="34"/>
      <c r="O1590" s="9"/>
      <c r="P1590" s="9"/>
    </row>
    <row r="1591" spans="7:16" x14ac:dyDescent="0.2">
      <c r="G1591" s="9"/>
      <c r="H1591" s="9"/>
      <c r="I1591" s="9" t="str">
        <f t="shared" si="246"/>
        <v/>
      </c>
      <c r="L1591" s="9"/>
      <c r="M1591" s="34"/>
      <c r="N1591" s="34"/>
      <c r="O1591" s="9"/>
      <c r="P1591" s="9"/>
    </row>
    <row r="1592" spans="7:16" x14ac:dyDescent="0.2">
      <c r="G1592" s="9"/>
      <c r="H1592" s="9"/>
      <c r="I1592" s="9" t="str">
        <f t="shared" si="246"/>
        <v/>
      </c>
      <c r="L1592" s="9"/>
      <c r="M1592" s="34"/>
      <c r="N1592" s="34"/>
      <c r="O1592" s="9"/>
      <c r="P1592" s="9"/>
    </row>
    <row r="1593" spans="7:16" x14ac:dyDescent="0.2">
      <c r="G1593" s="9"/>
      <c r="H1593" s="9"/>
      <c r="I1593" s="9" t="str">
        <f t="shared" si="246"/>
        <v/>
      </c>
      <c r="L1593" s="9"/>
      <c r="M1593" s="34"/>
      <c r="N1593" s="34"/>
      <c r="O1593" s="9"/>
      <c r="P1593" s="9"/>
    </row>
    <row r="1594" spans="7:16" x14ac:dyDescent="0.2">
      <c r="G1594" s="9"/>
      <c r="H1594" s="9"/>
      <c r="I1594" s="9" t="str">
        <f t="shared" si="246"/>
        <v/>
      </c>
      <c r="L1594" s="9"/>
      <c r="M1594" s="34"/>
      <c r="N1594" s="34"/>
      <c r="O1594" s="9"/>
      <c r="P1594" s="9"/>
    </row>
    <row r="1595" spans="7:16" x14ac:dyDescent="0.2">
      <c r="G1595" s="9"/>
      <c r="H1595" s="9"/>
      <c r="I1595" s="9" t="str">
        <f t="shared" si="246"/>
        <v/>
      </c>
      <c r="L1595" s="9"/>
      <c r="M1595" s="34"/>
      <c r="N1595" s="34"/>
      <c r="O1595" s="9"/>
      <c r="P1595" s="9"/>
    </row>
    <row r="1596" spans="7:16" x14ac:dyDescent="0.2">
      <c r="G1596" s="9"/>
      <c r="H1596" s="9"/>
      <c r="I1596" s="9" t="str">
        <f t="shared" si="246"/>
        <v/>
      </c>
      <c r="L1596" s="9"/>
      <c r="M1596" s="34"/>
      <c r="N1596" s="34"/>
      <c r="O1596" s="9"/>
      <c r="P1596" s="9"/>
    </row>
    <row r="1597" spans="7:16" x14ac:dyDescent="0.2">
      <c r="G1597" s="9"/>
      <c r="H1597" s="9"/>
      <c r="I1597" s="9" t="str">
        <f t="shared" si="246"/>
        <v/>
      </c>
      <c r="L1597" s="9"/>
      <c r="M1597" s="34"/>
      <c r="N1597" s="34"/>
      <c r="O1597" s="9"/>
      <c r="P1597" s="9"/>
    </row>
    <row r="1598" spans="7:16" x14ac:dyDescent="0.2">
      <c r="G1598" s="9"/>
      <c r="H1598" s="9"/>
      <c r="I1598" s="9" t="str">
        <f t="shared" si="246"/>
        <v/>
      </c>
      <c r="L1598" s="9"/>
      <c r="M1598" s="34"/>
      <c r="N1598" s="34"/>
      <c r="O1598" s="9"/>
      <c r="P1598" s="9"/>
    </row>
    <row r="1599" spans="7:16" x14ac:dyDescent="0.2">
      <c r="G1599" s="9"/>
      <c r="H1599" s="9"/>
      <c r="I1599" s="9" t="str">
        <f t="shared" si="246"/>
        <v/>
      </c>
      <c r="L1599" s="9"/>
      <c r="M1599" s="34"/>
      <c r="N1599" s="34"/>
      <c r="O1599" s="9"/>
      <c r="P1599" s="9"/>
    </row>
    <row r="1600" spans="7:16" x14ac:dyDescent="0.2">
      <c r="G1600" s="9"/>
      <c r="H1600" s="9"/>
      <c r="I1600" s="9" t="str">
        <f t="shared" si="246"/>
        <v/>
      </c>
      <c r="L1600" s="9"/>
      <c r="M1600" s="34"/>
      <c r="N1600" s="34"/>
      <c r="O1600" s="9"/>
      <c r="P1600" s="9"/>
    </row>
    <row r="1601" spans="7:16" x14ac:dyDescent="0.2">
      <c r="G1601" s="9"/>
      <c r="H1601" s="9"/>
      <c r="I1601" s="9" t="str">
        <f t="shared" si="246"/>
        <v/>
      </c>
      <c r="L1601" s="9"/>
      <c r="M1601" s="34"/>
      <c r="N1601" s="34"/>
      <c r="O1601" s="9"/>
      <c r="P1601" s="9"/>
    </row>
    <row r="1602" spans="7:16" x14ac:dyDescent="0.2">
      <c r="G1602" s="9"/>
      <c r="H1602" s="9"/>
      <c r="I1602" s="9" t="str">
        <f t="shared" si="246"/>
        <v/>
      </c>
      <c r="L1602" s="9"/>
      <c r="M1602" s="34"/>
      <c r="N1602" s="34"/>
      <c r="O1602" s="9"/>
      <c r="P1602" s="9"/>
    </row>
    <row r="1603" spans="7:16" x14ac:dyDescent="0.2">
      <c r="G1603" s="9"/>
      <c r="H1603" s="9"/>
      <c r="I1603" s="9" t="str">
        <f t="shared" si="246"/>
        <v/>
      </c>
      <c r="L1603" s="9"/>
      <c r="M1603" s="34"/>
      <c r="N1603" s="34"/>
      <c r="O1603" s="9"/>
      <c r="P1603" s="9"/>
    </row>
    <row r="1604" spans="7:16" x14ac:dyDescent="0.2">
      <c r="G1604" s="9"/>
      <c r="H1604" s="9"/>
      <c r="I1604" s="9" t="str">
        <f t="shared" si="246"/>
        <v/>
      </c>
      <c r="L1604" s="9"/>
      <c r="M1604" s="34"/>
      <c r="N1604" s="34"/>
      <c r="O1604" s="9"/>
      <c r="P1604" s="9"/>
    </row>
    <row r="1605" spans="7:16" x14ac:dyDescent="0.2">
      <c r="G1605" s="9"/>
      <c r="H1605" s="9"/>
      <c r="I1605" s="9" t="str">
        <f t="shared" si="246"/>
        <v/>
      </c>
      <c r="L1605" s="9"/>
      <c r="M1605" s="34"/>
      <c r="N1605" s="34"/>
      <c r="O1605" s="9"/>
      <c r="P1605" s="9"/>
    </row>
    <row r="1606" spans="7:16" x14ac:dyDescent="0.2">
      <c r="G1606" s="9"/>
      <c r="H1606" s="9"/>
      <c r="I1606" s="9" t="str">
        <f t="shared" si="246"/>
        <v/>
      </c>
      <c r="L1606" s="9"/>
      <c r="M1606" s="34"/>
      <c r="N1606" s="34"/>
      <c r="O1606" s="9"/>
      <c r="P1606" s="9"/>
    </row>
    <row r="1607" spans="7:16" x14ac:dyDescent="0.2">
      <c r="G1607" s="9"/>
      <c r="H1607" s="9"/>
      <c r="I1607" s="9" t="str">
        <f t="shared" si="246"/>
        <v/>
      </c>
      <c r="L1607" s="9"/>
      <c r="M1607" s="34"/>
      <c r="N1607" s="34"/>
      <c r="O1607" s="9"/>
      <c r="P1607" s="9"/>
    </row>
    <row r="1608" spans="7:16" x14ac:dyDescent="0.2">
      <c r="G1608" s="9"/>
      <c r="H1608" s="9"/>
      <c r="I1608" s="9" t="str">
        <f t="shared" si="246"/>
        <v/>
      </c>
      <c r="L1608" s="9"/>
      <c r="M1608" s="34"/>
      <c r="N1608" s="34"/>
      <c r="O1608" s="9"/>
      <c r="P1608" s="9"/>
    </row>
    <row r="1609" spans="7:16" x14ac:dyDescent="0.2">
      <c r="G1609" s="9"/>
      <c r="H1609" s="9"/>
      <c r="I1609" s="9" t="str">
        <f t="shared" si="246"/>
        <v/>
      </c>
      <c r="L1609" s="9"/>
      <c r="M1609" s="34"/>
      <c r="N1609" s="34"/>
      <c r="O1609" s="9"/>
      <c r="P1609" s="9"/>
    </row>
    <row r="1610" spans="7:16" x14ac:dyDescent="0.2">
      <c r="G1610" s="9"/>
      <c r="H1610" s="9"/>
      <c r="I1610" s="9" t="str">
        <f t="shared" si="246"/>
        <v/>
      </c>
      <c r="L1610" s="9"/>
      <c r="M1610" s="34"/>
      <c r="N1610" s="34"/>
      <c r="O1610" s="9"/>
      <c r="P1610" s="9"/>
    </row>
    <row r="1611" spans="7:16" x14ac:dyDescent="0.2">
      <c r="G1611" s="9"/>
      <c r="H1611" s="9"/>
      <c r="I1611" s="9" t="str">
        <f t="shared" si="246"/>
        <v/>
      </c>
      <c r="L1611" s="9"/>
      <c r="M1611" s="34"/>
      <c r="N1611" s="34"/>
      <c r="O1611" s="9"/>
      <c r="P1611" s="9"/>
    </row>
    <row r="1612" spans="7:16" x14ac:dyDescent="0.2">
      <c r="G1612" s="9"/>
      <c r="H1612" s="9"/>
      <c r="I1612" s="9" t="str">
        <f t="shared" si="246"/>
        <v/>
      </c>
      <c r="L1612" s="9"/>
      <c r="M1612" s="34"/>
      <c r="N1612" s="34"/>
      <c r="O1612" s="9"/>
      <c r="P1612" s="9"/>
    </row>
    <row r="1613" spans="7:16" x14ac:dyDescent="0.2">
      <c r="G1613" s="9"/>
      <c r="H1613" s="9"/>
      <c r="I1613" s="9" t="str">
        <f t="shared" si="246"/>
        <v/>
      </c>
      <c r="L1613" s="9"/>
      <c r="M1613" s="34"/>
      <c r="N1613" s="34"/>
      <c r="O1613" s="9"/>
      <c r="P1613" s="9"/>
    </row>
    <row r="1614" spans="7:16" x14ac:dyDescent="0.2">
      <c r="G1614" s="9"/>
      <c r="H1614" s="9"/>
      <c r="I1614" s="9" t="str">
        <f t="shared" ref="I1614:I1673" si="247">IF(H1614="","",H1614-G1614)</f>
        <v/>
      </c>
      <c r="L1614" s="9"/>
      <c r="M1614" s="34"/>
      <c r="N1614" s="34"/>
      <c r="O1614" s="9"/>
      <c r="P1614" s="9"/>
    </row>
    <row r="1615" spans="7:16" x14ac:dyDescent="0.2">
      <c r="G1615" s="9"/>
      <c r="H1615" s="9"/>
      <c r="I1615" s="9" t="str">
        <f t="shared" si="247"/>
        <v/>
      </c>
      <c r="L1615" s="9"/>
      <c r="M1615" s="34"/>
      <c r="N1615" s="34"/>
      <c r="O1615" s="9"/>
      <c r="P1615" s="9"/>
    </row>
    <row r="1616" spans="7:16" x14ac:dyDescent="0.2">
      <c r="G1616" s="9"/>
      <c r="H1616" s="9"/>
      <c r="I1616" s="9" t="str">
        <f t="shared" si="247"/>
        <v/>
      </c>
      <c r="L1616" s="9"/>
      <c r="M1616" s="34"/>
      <c r="N1616" s="34"/>
      <c r="O1616" s="9"/>
      <c r="P1616" s="9"/>
    </row>
    <row r="1617" spans="7:16" x14ac:dyDescent="0.2">
      <c r="G1617" s="9"/>
      <c r="H1617" s="9"/>
      <c r="I1617" s="9" t="str">
        <f t="shared" si="247"/>
        <v/>
      </c>
      <c r="L1617" s="9"/>
      <c r="M1617" s="34"/>
      <c r="N1617" s="34"/>
      <c r="O1617" s="9"/>
      <c r="P1617" s="9"/>
    </row>
    <row r="1618" spans="7:16" x14ac:dyDescent="0.2">
      <c r="G1618" s="9"/>
      <c r="H1618" s="9"/>
      <c r="I1618" s="9" t="str">
        <f t="shared" si="247"/>
        <v/>
      </c>
      <c r="L1618" s="9"/>
      <c r="M1618" s="34"/>
      <c r="N1618" s="34"/>
      <c r="O1618" s="9"/>
      <c r="P1618" s="9"/>
    </row>
    <row r="1619" spans="7:16" x14ac:dyDescent="0.2">
      <c r="G1619" s="9"/>
      <c r="H1619" s="9"/>
      <c r="I1619" s="9" t="str">
        <f t="shared" si="247"/>
        <v/>
      </c>
      <c r="L1619" s="9"/>
      <c r="M1619" s="34"/>
      <c r="N1619" s="34"/>
      <c r="O1619" s="9"/>
      <c r="P1619" s="9"/>
    </row>
    <row r="1620" spans="7:16" x14ac:dyDescent="0.2">
      <c r="G1620" s="9"/>
      <c r="H1620" s="9"/>
      <c r="I1620" s="9" t="str">
        <f t="shared" si="247"/>
        <v/>
      </c>
      <c r="L1620" s="9"/>
      <c r="M1620" s="34"/>
      <c r="N1620" s="34"/>
      <c r="O1620" s="9"/>
      <c r="P1620" s="9"/>
    </row>
    <row r="1621" spans="7:16" x14ac:dyDescent="0.2">
      <c r="G1621" s="9"/>
      <c r="H1621" s="9"/>
      <c r="I1621" s="9" t="str">
        <f t="shared" si="247"/>
        <v/>
      </c>
      <c r="L1621" s="9"/>
      <c r="M1621" s="34"/>
      <c r="N1621" s="34"/>
      <c r="O1621" s="9"/>
      <c r="P1621" s="9"/>
    </row>
    <row r="1622" spans="7:16" x14ac:dyDescent="0.2">
      <c r="G1622" s="9"/>
      <c r="H1622" s="9"/>
      <c r="I1622" s="9" t="str">
        <f t="shared" si="247"/>
        <v/>
      </c>
      <c r="L1622" s="9"/>
      <c r="M1622" s="34"/>
      <c r="N1622" s="34"/>
      <c r="O1622" s="9"/>
      <c r="P1622" s="9"/>
    </row>
    <row r="1623" spans="7:16" x14ac:dyDescent="0.2">
      <c r="G1623" s="9"/>
      <c r="H1623" s="9"/>
      <c r="I1623" s="9" t="str">
        <f t="shared" si="247"/>
        <v/>
      </c>
      <c r="L1623" s="9"/>
      <c r="M1623" s="34"/>
      <c r="N1623" s="34"/>
      <c r="O1623" s="9"/>
      <c r="P1623" s="9"/>
    </row>
    <row r="1624" spans="7:16" x14ac:dyDescent="0.2">
      <c r="G1624" s="9"/>
      <c r="H1624" s="9"/>
      <c r="I1624" s="9" t="str">
        <f t="shared" si="247"/>
        <v/>
      </c>
      <c r="L1624" s="9"/>
      <c r="M1624" s="34"/>
      <c r="N1624" s="34"/>
      <c r="O1624" s="9"/>
      <c r="P1624" s="9"/>
    </row>
    <row r="1625" spans="7:16" x14ac:dyDescent="0.2">
      <c r="G1625" s="9"/>
      <c r="H1625" s="9"/>
      <c r="I1625" s="9" t="str">
        <f t="shared" si="247"/>
        <v/>
      </c>
      <c r="L1625" s="9"/>
      <c r="M1625" s="34"/>
      <c r="N1625" s="34"/>
      <c r="O1625" s="9"/>
      <c r="P1625" s="9"/>
    </row>
    <row r="1626" spans="7:16" x14ac:dyDescent="0.2">
      <c r="G1626" s="9"/>
      <c r="H1626" s="9"/>
      <c r="I1626" s="9" t="str">
        <f t="shared" si="247"/>
        <v/>
      </c>
      <c r="L1626" s="9"/>
      <c r="M1626" s="34"/>
      <c r="N1626" s="34"/>
      <c r="O1626" s="9"/>
      <c r="P1626" s="9"/>
    </row>
    <row r="1627" spans="7:16" x14ac:dyDescent="0.2">
      <c r="G1627" s="9"/>
      <c r="H1627" s="9"/>
      <c r="I1627" s="9" t="str">
        <f t="shared" si="247"/>
        <v/>
      </c>
      <c r="L1627" s="9"/>
      <c r="M1627" s="34"/>
      <c r="N1627" s="34"/>
      <c r="O1627" s="9"/>
      <c r="P1627" s="9"/>
    </row>
    <row r="1628" spans="7:16" x14ac:dyDescent="0.2">
      <c r="G1628" s="9"/>
      <c r="H1628" s="9"/>
      <c r="I1628" s="9" t="str">
        <f t="shared" si="247"/>
        <v/>
      </c>
      <c r="L1628" s="9"/>
      <c r="M1628" s="34"/>
      <c r="N1628" s="34"/>
      <c r="O1628" s="9"/>
      <c r="P1628" s="9"/>
    </row>
    <row r="1629" spans="7:16" x14ac:dyDescent="0.2">
      <c r="G1629" s="9"/>
      <c r="H1629" s="9"/>
      <c r="I1629" s="9" t="str">
        <f t="shared" si="247"/>
        <v/>
      </c>
      <c r="L1629" s="9"/>
      <c r="M1629" s="34"/>
      <c r="N1629" s="34"/>
      <c r="O1629" s="9"/>
      <c r="P1629" s="9"/>
    </row>
    <row r="1630" spans="7:16" x14ac:dyDescent="0.2">
      <c r="G1630" s="9"/>
      <c r="H1630" s="9"/>
      <c r="I1630" s="9" t="str">
        <f t="shared" si="247"/>
        <v/>
      </c>
      <c r="L1630" s="9"/>
      <c r="M1630" s="34"/>
      <c r="N1630" s="34"/>
      <c r="O1630" s="9"/>
      <c r="P1630" s="9"/>
    </row>
    <row r="1631" spans="7:16" x14ac:dyDescent="0.2">
      <c r="G1631" s="9"/>
      <c r="H1631" s="9"/>
      <c r="I1631" s="9" t="str">
        <f t="shared" si="247"/>
        <v/>
      </c>
      <c r="L1631" s="9"/>
      <c r="M1631" s="34"/>
      <c r="N1631" s="34"/>
      <c r="O1631" s="9"/>
      <c r="P1631" s="9"/>
    </row>
    <row r="1632" spans="7:16" x14ac:dyDescent="0.2">
      <c r="G1632" s="9"/>
      <c r="H1632" s="9"/>
      <c r="I1632" s="9" t="str">
        <f t="shared" si="247"/>
        <v/>
      </c>
      <c r="L1632" s="9"/>
      <c r="M1632" s="34"/>
      <c r="N1632" s="34"/>
      <c r="O1632" s="9"/>
      <c r="P1632" s="9"/>
    </row>
    <row r="1633" spans="7:16" x14ac:dyDescent="0.2">
      <c r="G1633" s="9"/>
      <c r="H1633" s="9"/>
      <c r="I1633" s="9" t="str">
        <f t="shared" si="247"/>
        <v/>
      </c>
      <c r="L1633" s="9"/>
      <c r="M1633" s="34"/>
      <c r="N1633" s="34"/>
      <c r="O1633" s="9"/>
      <c r="P1633" s="9"/>
    </row>
    <row r="1634" spans="7:16" x14ac:dyDescent="0.2">
      <c r="G1634" s="9"/>
      <c r="H1634" s="9"/>
      <c r="I1634" s="9" t="str">
        <f t="shared" si="247"/>
        <v/>
      </c>
      <c r="L1634" s="9"/>
      <c r="M1634" s="34"/>
      <c r="N1634" s="34"/>
      <c r="O1634" s="9"/>
      <c r="P1634" s="9"/>
    </row>
    <row r="1635" spans="7:16" x14ac:dyDescent="0.2">
      <c r="G1635" s="9"/>
      <c r="H1635" s="9"/>
      <c r="I1635" s="9" t="str">
        <f t="shared" si="247"/>
        <v/>
      </c>
      <c r="L1635" s="9"/>
      <c r="M1635" s="34"/>
      <c r="N1635" s="34"/>
      <c r="O1635" s="9"/>
      <c r="P1635" s="9"/>
    </row>
    <row r="1636" spans="7:16" x14ac:dyDescent="0.2">
      <c r="G1636" s="9"/>
      <c r="H1636" s="9"/>
      <c r="I1636" s="9" t="str">
        <f t="shared" si="247"/>
        <v/>
      </c>
      <c r="L1636" s="9"/>
      <c r="M1636" s="34"/>
      <c r="N1636" s="34"/>
      <c r="O1636" s="9"/>
      <c r="P1636" s="9"/>
    </row>
    <row r="1637" spans="7:16" x14ac:dyDescent="0.2">
      <c r="G1637" s="9"/>
      <c r="H1637" s="9"/>
      <c r="I1637" s="9" t="str">
        <f t="shared" si="247"/>
        <v/>
      </c>
      <c r="L1637" s="9"/>
      <c r="M1637" s="34"/>
      <c r="N1637" s="34"/>
      <c r="O1637" s="9"/>
      <c r="P1637" s="9"/>
    </row>
    <row r="1638" spans="7:16" x14ac:dyDescent="0.2">
      <c r="G1638" s="9"/>
      <c r="H1638" s="9"/>
      <c r="I1638" s="9" t="str">
        <f t="shared" si="247"/>
        <v/>
      </c>
      <c r="L1638" s="9"/>
      <c r="M1638" s="34"/>
      <c r="N1638" s="34"/>
      <c r="O1638" s="9"/>
      <c r="P1638" s="9"/>
    </row>
    <row r="1639" spans="7:16" x14ac:dyDescent="0.2">
      <c r="G1639" s="9"/>
      <c r="H1639" s="9"/>
      <c r="I1639" s="9" t="str">
        <f t="shared" si="247"/>
        <v/>
      </c>
      <c r="L1639" s="9"/>
      <c r="M1639" s="34"/>
      <c r="N1639" s="34"/>
      <c r="O1639" s="9"/>
      <c r="P1639" s="9"/>
    </row>
    <row r="1640" spans="7:16" x14ac:dyDescent="0.2">
      <c r="G1640" s="9"/>
      <c r="H1640" s="9"/>
      <c r="I1640" s="9" t="str">
        <f t="shared" si="247"/>
        <v/>
      </c>
      <c r="L1640" s="9"/>
      <c r="M1640" s="34"/>
      <c r="N1640" s="34"/>
      <c r="O1640" s="9"/>
      <c r="P1640" s="9"/>
    </row>
    <row r="1641" spans="7:16" x14ac:dyDescent="0.2">
      <c r="G1641" s="9"/>
      <c r="H1641" s="9"/>
      <c r="I1641" s="9" t="str">
        <f t="shared" si="247"/>
        <v/>
      </c>
      <c r="L1641" s="9"/>
      <c r="M1641" s="34"/>
      <c r="N1641" s="34"/>
      <c r="O1641" s="9"/>
      <c r="P1641" s="9"/>
    </row>
    <row r="1642" spans="7:16" x14ac:dyDescent="0.2">
      <c r="G1642" s="9"/>
      <c r="H1642" s="9"/>
      <c r="I1642" s="9" t="str">
        <f t="shared" si="247"/>
        <v/>
      </c>
      <c r="L1642" s="9"/>
      <c r="M1642" s="34"/>
      <c r="N1642" s="34"/>
      <c r="O1642" s="9"/>
      <c r="P1642" s="9"/>
    </row>
    <row r="1643" spans="7:16" x14ac:dyDescent="0.2">
      <c r="G1643" s="9"/>
      <c r="H1643" s="9"/>
      <c r="I1643" s="9" t="str">
        <f t="shared" si="247"/>
        <v/>
      </c>
      <c r="L1643" s="9"/>
      <c r="M1643" s="34"/>
      <c r="N1643" s="34"/>
      <c r="O1643" s="9"/>
      <c r="P1643" s="9"/>
    </row>
    <row r="1644" spans="7:16" x14ac:dyDescent="0.2">
      <c r="G1644" s="9"/>
      <c r="H1644" s="9"/>
      <c r="I1644" s="9" t="str">
        <f t="shared" si="247"/>
        <v/>
      </c>
      <c r="L1644" s="9"/>
      <c r="M1644" s="34"/>
      <c r="N1644" s="34"/>
      <c r="O1644" s="9"/>
      <c r="P1644" s="9"/>
    </row>
    <row r="1645" spans="7:16" x14ac:dyDescent="0.2">
      <c r="G1645" s="9"/>
      <c r="H1645" s="9"/>
      <c r="I1645" s="9" t="str">
        <f t="shared" si="247"/>
        <v/>
      </c>
      <c r="L1645" s="9"/>
      <c r="M1645" s="34"/>
      <c r="N1645" s="34"/>
      <c r="O1645" s="9"/>
      <c r="P1645" s="9"/>
    </row>
    <row r="1646" spans="7:16" x14ac:dyDescent="0.2">
      <c r="G1646" s="9"/>
      <c r="H1646" s="9"/>
      <c r="I1646" s="9" t="str">
        <f t="shared" si="247"/>
        <v/>
      </c>
      <c r="L1646" s="9"/>
      <c r="M1646" s="34"/>
      <c r="N1646" s="34"/>
      <c r="O1646" s="9"/>
      <c r="P1646" s="9"/>
    </row>
    <row r="1647" spans="7:16" x14ac:dyDescent="0.2">
      <c r="G1647" s="9"/>
      <c r="H1647" s="9"/>
      <c r="I1647" s="9" t="str">
        <f t="shared" si="247"/>
        <v/>
      </c>
      <c r="L1647" s="9"/>
      <c r="M1647" s="34"/>
      <c r="N1647" s="34"/>
      <c r="O1647" s="9"/>
      <c r="P1647" s="9"/>
    </row>
    <row r="1648" spans="7:16" x14ac:dyDescent="0.2">
      <c r="G1648" s="9"/>
      <c r="H1648" s="9"/>
      <c r="I1648" s="9" t="str">
        <f t="shared" si="247"/>
        <v/>
      </c>
      <c r="L1648" s="9"/>
      <c r="M1648" s="34"/>
      <c r="N1648" s="34"/>
      <c r="O1648" s="9"/>
      <c r="P1648" s="9"/>
    </row>
    <row r="1649" spans="7:16" x14ac:dyDescent="0.2">
      <c r="G1649" s="9"/>
      <c r="H1649" s="9"/>
      <c r="I1649" s="9" t="str">
        <f t="shared" si="247"/>
        <v/>
      </c>
      <c r="L1649" s="9"/>
      <c r="M1649" s="34"/>
      <c r="N1649" s="34"/>
      <c r="O1649" s="9"/>
      <c r="P1649" s="9"/>
    </row>
    <row r="1650" spans="7:16" x14ac:dyDescent="0.2">
      <c r="G1650" s="9"/>
      <c r="H1650" s="9"/>
      <c r="I1650" s="9" t="str">
        <f t="shared" si="247"/>
        <v/>
      </c>
      <c r="L1650" s="9"/>
      <c r="M1650" s="34"/>
      <c r="N1650" s="34"/>
      <c r="O1650" s="9"/>
      <c r="P1650" s="9"/>
    </row>
    <row r="1651" spans="7:16" x14ac:dyDescent="0.2">
      <c r="G1651" s="9"/>
      <c r="H1651" s="9"/>
      <c r="I1651" s="9" t="str">
        <f t="shared" si="247"/>
        <v/>
      </c>
      <c r="L1651" s="9"/>
      <c r="M1651" s="34"/>
      <c r="N1651" s="34"/>
      <c r="O1651" s="9"/>
      <c r="P1651" s="9"/>
    </row>
    <row r="1652" spans="7:16" x14ac:dyDescent="0.2">
      <c r="G1652" s="9"/>
      <c r="H1652" s="9"/>
      <c r="I1652" s="9" t="str">
        <f t="shared" si="247"/>
        <v/>
      </c>
      <c r="L1652" s="9"/>
      <c r="M1652" s="34"/>
      <c r="N1652" s="34"/>
      <c r="O1652" s="9"/>
      <c r="P1652" s="9"/>
    </row>
    <row r="1653" spans="7:16" x14ac:dyDescent="0.2">
      <c r="G1653" s="9"/>
      <c r="H1653" s="9"/>
      <c r="I1653" s="9" t="str">
        <f t="shared" si="247"/>
        <v/>
      </c>
      <c r="L1653" s="9"/>
      <c r="M1653" s="34"/>
      <c r="N1653" s="34"/>
      <c r="O1653" s="9"/>
      <c r="P1653" s="9"/>
    </row>
    <row r="1654" spans="7:16" x14ac:dyDescent="0.2">
      <c r="G1654" s="9"/>
      <c r="H1654" s="9"/>
      <c r="I1654" s="9" t="str">
        <f t="shared" si="247"/>
        <v/>
      </c>
      <c r="L1654" s="9"/>
      <c r="M1654" s="34"/>
      <c r="N1654" s="34"/>
      <c r="O1654" s="9"/>
      <c r="P1654" s="9"/>
    </row>
    <row r="1655" spans="7:16" x14ac:dyDescent="0.2">
      <c r="G1655" s="9"/>
      <c r="H1655" s="9"/>
      <c r="I1655" s="9" t="str">
        <f t="shared" si="247"/>
        <v/>
      </c>
      <c r="L1655" s="9"/>
      <c r="M1655" s="34"/>
      <c r="N1655" s="34"/>
      <c r="O1655" s="9"/>
      <c r="P1655" s="9"/>
    </row>
    <row r="1656" spans="7:16" x14ac:dyDescent="0.2">
      <c r="G1656" s="9"/>
      <c r="H1656" s="9"/>
      <c r="I1656" s="9" t="str">
        <f t="shared" si="247"/>
        <v/>
      </c>
      <c r="L1656" s="9"/>
      <c r="M1656" s="34"/>
      <c r="N1656" s="34"/>
      <c r="O1656" s="9"/>
      <c r="P1656" s="9"/>
    </row>
    <row r="1657" spans="7:16" x14ac:dyDescent="0.2">
      <c r="G1657" s="9"/>
      <c r="H1657" s="9"/>
      <c r="I1657" s="9" t="str">
        <f t="shared" si="247"/>
        <v/>
      </c>
      <c r="L1657" s="9"/>
      <c r="M1657" s="34"/>
      <c r="N1657" s="34"/>
      <c r="O1657" s="9"/>
      <c r="P1657" s="9"/>
    </row>
    <row r="1658" spans="7:16" x14ac:dyDescent="0.2">
      <c r="G1658" s="9"/>
      <c r="H1658" s="9"/>
      <c r="I1658" s="9" t="str">
        <f t="shared" si="247"/>
        <v/>
      </c>
      <c r="L1658" s="9"/>
      <c r="M1658" s="34"/>
      <c r="N1658" s="34"/>
      <c r="O1658" s="9"/>
      <c r="P1658" s="9"/>
    </row>
    <row r="1659" spans="7:16" x14ac:dyDescent="0.2">
      <c r="G1659" s="9"/>
      <c r="H1659" s="9"/>
      <c r="I1659" s="9" t="str">
        <f t="shared" si="247"/>
        <v/>
      </c>
      <c r="L1659" s="9"/>
      <c r="M1659" s="34"/>
      <c r="N1659" s="34"/>
      <c r="O1659" s="9"/>
      <c r="P1659" s="9"/>
    </row>
    <row r="1660" spans="7:16" x14ac:dyDescent="0.2">
      <c r="G1660" s="9"/>
      <c r="H1660" s="9"/>
      <c r="I1660" s="9" t="str">
        <f t="shared" si="247"/>
        <v/>
      </c>
      <c r="L1660" s="9"/>
      <c r="M1660" s="34"/>
      <c r="N1660" s="34"/>
      <c r="O1660" s="9"/>
      <c r="P1660" s="9"/>
    </row>
    <row r="1661" spans="7:16" x14ac:dyDescent="0.2">
      <c r="G1661" s="9"/>
      <c r="H1661" s="9"/>
      <c r="I1661" s="9" t="str">
        <f t="shared" si="247"/>
        <v/>
      </c>
      <c r="L1661" s="9"/>
      <c r="M1661" s="34"/>
      <c r="N1661" s="34"/>
      <c r="O1661" s="9"/>
      <c r="P1661" s="9"/>
    </row>
    <row r="1662" spans="7:16" x14ac:dyDescent="0.2">
      <c r="G1662" s="9"/>
      <c r="H1662" s="9"/>
      <c r="I1662" s="9" t="str">
        <f t="shared" si="247"/>
        <v/>
      </c>
      <c r="L1662" s="9"/>
      <c r="M1662" s="34"/>
      <c r="N1662" s="34"/>
      <c r="O1662" s="9"/>
      <c r="P1662" s="9"/>
    </row>
    <row r="1663" spans="7:16" x14ac:dyDescent="0.2">
      <c r="G1663" s="9"/>
      <c r="H1663" s="9"/>
      <c r="I1663" s="9" t="str">
        <f t="shared" si="247"/>
        <v/>
      </c>
      <c r="L1663" s="9"/>
      <c r="M1663" s="34"/>
      <c r="N1663" s="34"/>
      <c r="O1663" s="9"/>
      <c r="P1663" s="9"/>
    </row>
    <row r="1664" spans="7:16" x14ac:dyDescent="0.2">
      <c r="G1664" s="9"/>
      <c r="H1664" s="9"/>
      <c r="I1664" s="9" t="str">
        <f t="shared" si="247"/>
        <v/>
      </c>
      <c r="L1664" s="9"/>
      <c r="M1664" s="34"/>
      <c r="N1664" s="34"/>
      <c r="O1664" s="9"/>
      <c r="P1664" s="9"/>
    </row>
    <row r="1665" spans="7:16" x14ac:dyDescent="0.2">
      <c r="G1665" s="9"/>
      <c r="H1665" s="9"/>
      <c r="I1665" s="9" t="str">
        <f t="shared" si="247"/>
        <v/>
      </c>
      <c r="L1665" s="9"/>
      <c r="M1665" s="34"/>
      <c r="N1665" s="34"/>
      <c r="O1665" s="9"/>
      <c r="P1665" s="9"/>
    </row>
    <row r="1666" spans="7:16" x14ac:dyDescent="0.2">
      <c r="G1666" s="9"/>
      <c r="H1666" s="9"/>
      <c r="I1666" s="9" t="str">
        <f t="shared" si="247"/>
        <v/>
      </c>
      <c r="L1666" s="9"/>
      <c r="M1666" s="34"/>
      <c r="N1666" s="34"/>
      <c r="O1666" s="9"/>
      <c r="P1666" s="9"/>
    </row>
    <row r="1667" spans="7:16" x14ac:dyDescent="0.2">
      <c r="G1667" s="9"/>
      <c r="H1667" s="9"/>
      <c r="I1667" s="9" t="str">
        <f t="shared" si="247"/>
        <v/>
      </c>
      <c r="L1667" s="9"/>
      <c r="M1667" s="34"/>
      <c r="N1667" s="34"/>
      <c r="O1667" s="9"/>
      <c r="P1667" s="9"/>
    </row>
    <row r="1668" spans="7:16" x14ac:dyDescent="0.2">
      <c r="G1668" s="9"/>
      <c r="H1668" s="9"/>
      <c r="I1668" s="9" t="str">
        <f t="shared" si="247"/>
        <v/>
      </c>
      <c r="L1668" s="9"/>
      <c r="M1668" s="34"/>
      <c r="N1668" s="34"/>
      <c r="O1668" s="9"/>
      <c r="P1668" s="9"/>
    </row>
    <row r="1669" spans="7:16" x14ac:dyDescent="0.2">
      <c r="G1669" s="9"/>
      <c r="H1669" s="9"/>
      <c r="I1669" s="9" t="str">
        <f t="shared" si="247"/>
        <v/>
      </c>
      <c r="L1669" s="9"/>
      <c r="M1669" s="34"/>
      <c r="N1669" s="34"/>
      <c r="O1669" s="9"/>
      <c r="P1669" s="9"/>
    </row>
    <row r="1670" spans="7:16" x14ac:dyDescent="0.2">
      <c r="G1670" s="9"/>
      <c r="H1670" s="9"/>
      <c r="I1670" s="9" t="str">
        <f t="shared" si="247"/>
        <v/>
      </c>
      <c r="L1670" s="9"/>
      <c r="M1670" s="34"/>
      <c r="N1670" s="34"/>
      <c r="O1670" s="9"/>
      <c r="P1670" s="9"/>
    </row>
    <row r="1671" spans="7:16" x14ac:dyDescent="0.2">
      <c r="G1671" s="9"/>
      <c r="H1671" s="9"/>
      <c r="I1671" s="9" t="str">
        <f t="shared" si="247"/>
        <v/>
      </c>
      <c r="L1671" s="9"/>
      <c r="M1671" s="34"/>
      <c r="N1671" s="34"/>
      <c r="O1671" s="9"/>
      <c r="P1671" s="9"/>
    </row>
    <row r="1672" spans="7:16" x14ac:dyDescent="0.2">
      <c r="G1672" s="9"/>
      <c r="H1672" s="9"/>
      <c r="I1672" s="9" t="str">
        <f t="shared" si="247"/>
        <v/>
      </c>
      <c r="L1672" s="9"/>
      <c r="M1672" s="34"/>
      <c r="N1672" s="34"/>
      <c r="O1672" s="9"/>
      <c r="P1672" s="9"/>
    </row>
    <row r="1673" spans="7:16" x14ac:dyDescent="0.2">
      <c r="G1673" s="9"/>
      <c r="H1673" s="9"/>
      <c r="I1673" s="9" t="str">
        <f t="shared" si="247"/>
        <v/>
      </c>
      <c r="L1673" s="9"/>
      <c r="M1673" s="34"/>
      <c r="N1673" s="34"/>
      <c r="O1673" s="9"/>
      <c r="P1673" s="9"/>
    </row>
  </sheetData>
  <sheetProtection sheet="1" objects="1" scenarios="1"/>
  <mergeCells count="29">
    <mergeCell ref="T1:W1"/>
    <mergeCell ref="P1:S1"/>
    <mergeCell ref="A1:N1"/>
    <mergeCell ref="D13:E13"/>
    <mergeCell ref="D12:E12"/>
    <mergeCell ref="M12:M13"/>
    <mergeCell ref="P6:T6"/>
    <mergeCell ref="U3:W3"/>
    <mergeCell ref="U4:W4"/>
    <mergeCell ref="P4:T4"/>
    <mergeCell ref="P7:T7"/>
    <mergeCell ref="P8:T8"/>
    <mergeCell ref="P9:T9"/>
    <mergeCell ref="P3:T3"/>
    <mergeCell ref="U6:W6"/>
    <mergeCell ref="U7:W7"/>
    <mergeCell ref="U8:W8"/>
    <mergeCell ref="U9:W9"/>
    <mergeCell ref="Y13:Z13"/>
    <mergeCell ref="R12:R13"/>
    <mergeCell ref="A12:B13"/>
    <mergeCell ref="G12:I13"/>
    <mergeCell ref="J12:L13"/>
    <mergeCell ref="N12:P13"/>
    <mergeCell ref="S12:S13"/>
    <mergeCell ref="F12:F13"/>
    <mergeCell ref="Q12:Q13"/>
    <mergeCell ref="T12:T13"/>
    <mergeCell ref="U13:W13"/>
  </mergeCells>
  <phoneticPr fontId="0" type="noConversion"/>
  <conditionalFormatting sqref="O14:O379">
    <cfRule type="cellIs" dxfId="10" priority="13" stopIfTrue="1" operator="equal">
      <formula>"-"</formula>
    </cfRule>
  </conditionalFormatting>
  <conditionalFormatting sqref="A14:E379 G14:M379">
    <cfRule type="expression" dxfId="9" priority="11" stopIfTrue="1">
      <formula>IF(WEEKDAY($B14,1)=7,7,0)</formula>
    </cfRule>
    <cfRule type="expression" dxfId="8" priority="17" stopIfTrue="1">
      <formula>IF(WEEKDAY($B14,1)=1,1,0)</formula>
    </cfRule>
    <cfRule type="expression" dxfId="7" priority="18" stopIfTrue="1">
      <formula>$D14=1</formula>
    </cfRule>
    <cfRule type="expression" dxfId="6" priority="19" stopIfTrue="1">
      <formula>$E14=1</formula>
    </cfRule>
  </conditionalFormatting>
  <conditionalFormatting sqref="A14:E379 G14:I379">
    <cfRule type="expression" dxfId="5" priority="6" stopIfTrue="1">
      <formula>$C14=0.5</formula>
    </cfRule>
  </conditionalFormatting>
  <conditionalFormatting sqref="F14:F379">
    <cfRule type="expression" dxfId="4" priority="2" stopIfTrue="1">
      <formula>IF(WEEKDAY($B14,1)=7,7,0)</formula>
    </cfRule>
    <cfRule type="expression" dxfId="3" priority="3" stopIfTrue="1">
      <formula>IF(WEEKDAY($B14,1)=1,1,0)</formula>
    </cfRule>
    <cfRule type="expression" dxfId="2" priority="4" stopIfTrue="1">
      <formula>$D14=1</formula>
    </cfRule>
    <cfRule type="expression" dxfId="1" priority="5" stopIfTrue="1">
      <formula>$E14=1</formula>
    </cfRule>
  </conditionalFormatting>
  <conditionalFormatting sqref="F14:F379">
    <cfRule type="expression" dxfId="0" priority="1" stopIfTrue="1">
      <formula>$C14=0.5</formula>
    </cfRule>
  </conditionalFormatting>
  <dataValidations count="2">
    <dataValidation type="time" operator="greaterThan" allowBlank="1" showInputMessage="1" showErrorMessage="1" error="Verwende den Doppelpunkt" promptTitle="Zeiteingabe" prompt="Verwende den Doppelpunkt" sqref="L14:L379">
      <formula1>0</formula1>
    </dataValidation>
    <dataValidation type="time" allowBlank="1" showErrorMessage="1" errorTitle="Zeiteingabe" error="Verwende den Doppelpunkt" sqref="G14:H379 J14:K379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Arbeitsstunden</vt:lpstr>
      <vt:lpstr>Arbeitsstunden!Drucktitel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Norbert Obrist</cp:lastModifiedBy>
  <cp:lastPrinted>2019-04-02T21:00:36Z</cp:lastPrinted>
  <dcterms:created xsi:type="dcterms:W3CDTF">2018-06-06T18:11:38Z</dcterms:created>
  <dcterms:modified xsi:type="dcterms:W3CDTF">2020-04-11T10:02:35Z</dcterms:modified>
  <cp:contentStatus/>
</cp:coreProperties>
</file>